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520" windowHeight="8040" activeTab="2"/>
  </bookViews>
  <sheets>
    <sheet name="복지부" sheetId="1" r:id="rId1"/>
    <sheet name="도추가" sheetId="5" r:id="rId2"/>
    <sheet name="시추가" sheetId="6" r:id="rId3"/>
  </sheets>
  <definedNames>
    <definedName name="_xlnm.Print_Titles" localSheetId="1">도추가!$1:$4</definedName>
    <definedName name="_xlnm.Print_Titles" localSheetId="0">복지부!$1:$4</definedName>
    <definedName name="_xlnm.Print_Titles" localSheetId="2">시추가!$1:$4</definedName>
  </definedNames>
  <calcPr calcId="144525"/>
</workbook>
</file>

<file path=xl/calcChain.xml><?xml version="1.0" encoding="utf-8"?>
<calcChain xmlns="http://schemas.openxmlformats.org/spreadsheetml/2006/main">
  <c r="F5" i="1" l="1"/>
  <c r="L4" i="1"/>
  <c r="L5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J4" i="1"/>
  <c r="K4" i="1"/>
  <c r="D4" i="1"/>
  <c r="E4" i="1"/>
  <c r="F6" i="1"/>
  <c r="F7" i="1"/>
  <c r="F8" i="1"/>
  <c r="F9" i="1"/>
  <c r="F10" i="1"/>
  <c r="F11" i="1"/>
  <c r="F12" i="1"/>
  <c r="F13" i="1"/>
  <c r="F14" i="1"/>
  <c r="F15" i="1"/>
  <c r="F16" i="1"/>
  <c r="F17" i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5" i="6"/>
  <c r="F16" i="6"/>
  <c r="F5" i="6"/>
  <c r="L16" i="5"/>
  <c r="F16" i="5" l="1"/>
  <c r="F13" i="5"/>
  <c r="F6" i="5"/>
  <c r="F4" i="1" l="1"/>
  <c r="F13" i="6" l="1"/>
  <c r="K4" i="6"/>
  <c r="J4" i="6"/>
  <c r="E4" i="6"/>
  <c r="D4" i="6"/>
  <c r="L43" i="5"/>
  <c r="F4" i="6" l="1"/>
  <c r="L4" i="6"/>
  <c r="K4" i="5"/>
  <c r="J4" i="5"/>
  <c r="L41" i="5"/>
  <c r="L40" i="5"/>
  <c r="F17" i="5"/>
  <c r="L25" i="5"/>
  <c r="L8" i="5"/>
  <c r="L28" i="5"/>
  <c r="L29" i="5"/>
  <c r="L19" i="5"/>
  <c r="L21" i="5"/>
  <c r="L17" i="5"/>
  <c r="E4" i="5"/>
  <c r="D4" i="5"/>
  <c r="L5" i="5"/>
  <c r="L4" i="5" l="1"/>
  <c r="F4" i="5"/>
</calcChain>
</file>

<file path=xl/sharedStrings.xml><?xml version="1.0" encoding="utf-8"?>
<sst xmlns="http://schemas.openxmlformats.org/spreadsheetml/2006/main" count="294" uniqueCount="88">
  <si>
    <t>세 입 총 괄</t>
  </si>
  <si>
    <t>세 출 총 괄</t>
  </si>
  <si>
    <t>차감액</t>
  </si>
  <si>
    <t>관</t>
  </si>
  <si>
    <t>항</t>
  </si>
  <si>
    <t>목/세목</t>
  </si>
  <si>
    <t>예산</t>
  </si>
  <si>
    <t>결산</t>
  </si>
  <si>
    <t>증감</t>
  </si>
  <si>
    <t>계</t>
  </si>
  <si>
    <t>사업수입</t>
  </si>
  <si>
    <t>경상남도추가지원금</t>
  </si>
  <si>
    <t>교통비지원금</t>
  </si>
  <si>
    <t>과년도수입</t>
  </si>
  <si>
    <t>차입금</t>
  </si>
  <si>
    <t>금융기관차입금</t>
  </si>
  <si>
    <t>기타차입금</t>
  </si>
  <si>
    <t>전입금</t>
  </si>
  <si>
    <t>법인전입금</t>
  </si>
  <si>
    <t>법인전입금(후원금)</t>
  </si>
  <si>
    <t>이월금</t>
  </si>
  <si>
    <t>전년도이월금</t>
  </si>
  <si>
    <t>잡수입</t>
  </si>
  <si>
    <t>불용품매각대</t>
  </si>
  <si>
    <t>기타예금이자수입</t>
  </si>
  <si>
    <t>기타잡수입</t>
  </si>
  <si>
    <t>사무비</t>
  </si>
  <si>
    <t>인건비</t>
  </si>
  <si>
    <t>급여(사무직원)</t>
  </si>
  <si>
    <t>제수당(사무직원)</t>
  </si>
  <si>
    <t>일용잡금(사무직원)</t>
  </si>
  <si>
    <t>퇴직금및퇴직적립금(사무직원)</t>
  </si>
  <si>
    <t>업무추진비</t>
  </si>
  <si>
    <t>기관운영비</t>
  </si>
  <si>
    <t>직책보조비</t>
  </si>
  <si>
    <t>회의비</t>
  </si>
  <si>
    <t>운영비</t>
  </si>
  <si>
    <t>여비</t>
  </si>
  <si>
    <t>직원교육,연수</t>
  </si>
  <si>
    <t>수용비및수수료</t>
  </si>
  <si>
    <t>공공요금</t>
  </si>
  <si>
    <t>제세공과금</t>
  </si>
  <si>
    <t>차량비</t>
  </si>
  <si>
    <t>연료비</t>
  </si>
  <si>
    <t>기타운영비</t>
  </si>
  <si>
    <t>재산조성비</t>
  </si>
  <si>
    <t>시설비</t>
  </si>
  <si>
    <t>자산취득비</t>
  </si>
  <si>
    <t>시설장비유지비</t>
  </si>
  <si>
    <t>사업비</t>
  </si>
  <si>
    <t>활동지원사업비</t>
  </si>
  <si>
    <t>급여(활동보조인)</t>
  </si>
  <si>
    <t>제수당(활동보조인)</t>
  </si>
  <si>
    <t>교통비(활동보조인)</t>
  </si>
  <si>
    <t>장비구입및유지비</t>
  </si>
  <si>
    <t>홍보비</t>
  </si>
  <si>
    <t>경상남도추가사업비</t>
  </si>
  <si>
    <t>전년도지출</t>
  </si>
  <si>
    <t>상환금</t>
  </si>
  <si>
    <t>부채상환금</t>
  </si>
  <si>
    <t>원금상환금</t>
  </si>
  <si>
    <t>이자지불금</t>
  </si>
  <si>
    <t>잡지출</t>
  </si>
  <si>
    <t>기타지출</t>
  </si>
  <si>
    <t>예비비및기타</t>
  </si>
  <si>
    <t>예비비</t>
  </si>
  <si>
    <t>반환금</t>
  </si>
  <si>
    <t>바우처사업수입
(정부)+(본인)</t>
    <phoneticPr fontId="2" type="noConversion"/>
  </si>
  <si>
    <t>사회보험부담비용
(사무직원)</t>
    <phoneticPr fontId="2" type="noConversion"/>
  </si>
  <si>
    <t>민간보험
[배상,상해(활보)]</t>
    <phoneticPr fontId="2" type="noConversion"/>
  </si>
  <si>
    <t>보수교육
[활보.년2회(상,하)]</t>
    <phoneticPr fontId="2" type="noConversion"/>
  </si>
  <si>
    <t>교육및간담회
[이용자.년2회]</t>
    <phoneticPr fontId="2" type="noConversion"/>
  </si>
  <si>
    <t>기타후생경비
(사무직원)</t>
    <phoneticPr fontId="2" type="noConversion"/>
  </si>
  <si>
    <t>퇴직적립금
(활동보조인)</t>
    <phoneticPr fontId="2" type="noConversion"/>
  </si>
  <si>
    <t>사회보험료
(활동보조인)</t>
    <phoneticPr fontId="2" type="noConversion"/>
  </si>
  <si>
    <t>전년도
지출</t>
    <phoneticPr fontId="2" type="noConversion"/>
  </si>
  <si>
    <t>과년도
지출</t>
    <phoneticPr fontId="2" type="noConversion"/>
  </si>
  <si>
    <t>과년도
수입</t>
    <phoneticPr fontId="2" type="noConversion"/>
  </si>
  <si>
    <t>과년도
수입</t>
    <phoneticPr fontId="2" type="noConversion"/>
  </si>
  <si>
    <t>전년도이월금
(후원금)</t>
    <phoneticPr fontId="2" type="noConversion"/>
  </si>
  <si>
    <t>사무비</t>
    <phoneticPr fontId="2" type="noConversion"/>
  </si>
  <si>
    <t>바우처사업수입
(시추가)</t>
    <phoneticPr fontId="2" type="noConversion"/>
  </si>
  <si>
    <t>세입</t>
    <phoneticPr fontId="2" type="noConversion"/>
  </si>
  <si>
    <t>세입</t>
    <phoneticPr fontId="2" type="noConversion"/>
  </si>
  <si>
    <t>세입</t>
    <phoneticPr fontId="2" type="noConversion"/>
  </si>
  <si>
    <t>2019년 01월 ~ 12월 활동지원사업(도추가) 세입 세출 결산보고서</t>
    <phoneticPr fontId="2" type="noConversion"/>
  </si>
  <si>
    <t>2019년 01월 ~ 12월 활동지원사업(시추가) 세입 세출 결산보고서</t>
    <phoneticPr fontId="2" type="noConversion"/>
  </si>
  <si>
    <t>2019년 01월 ~ 12월 활동지원사업(복지부) 세입 세출 결산보고서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</si>
</sst>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1" fontId="5" fillId="8" borderId="2" xfId="1" applyFont="1" applyFill="1" applyBorder="1">
      <alignment vertical="center"/>
    </xf>
    <xf numFmtId="41" fontId="5" fillId="8" borderId="8" xfId="1" applyFont="1" applyFill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41" fontId="5" fillId="8" borderId="2" xfId="1" applyFont="1" applyFill="1" applyBorder="1" applyAlignment="1">
      <alignment vertical="center" wrapText="1"/>
    </xf>
    <xf numFmtId="41" fontId="5" fillId="8" borderId="20" xfId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8" fillId="0" borderId="2" xfId="1" applyFont="1" applyBorder="1" applyAlignment="1">
      <alignment horizontal="right" vertical="center" wrapText="1"/>
    </xf>
    <xf numFmtId="41" fontId="8" fillId="0" borderId="8" xfId="1" applyFont="1" applyBorder="1" applyAlignment="1">
      <alignment horizontal="right" vertical="center" wrapText="1"/>
    </xf>
    <xf numFmtId="41" fontId="8" fillId="0" borderId="20" xfId="1" applyFont="1" applyBorder="1" applyAlignment="1">
      <alignment horizontal="right" vertical="center" wrapText="1"/>
    </xf>
    <xf numFmtId="41" fontId="8" fillId="0" borderId="31" xfId="1" applyFont="1" applyBorder="1" applyAlignment="1">
      <alignment horizontal="right" vertical="center" wrapText="1"/>
    </xf>
    <xf numFmtId="41" fontId="8" fillId="0" borderId="32" xfId="1" applyFont="1" applyBorder="1" applyAlignment="1">
      <alignment horizontal="right" vertical="center" wrapText="1"/>
    </xf>
    <xf numFmtId="41" fontId="5" fillId="8" borderId="2" xfId="1" applyFont="1" applyFill="1" applyBorder="1" applyAlignment="1">
      <alignment horizontal="right" vertical="center" wrapText="1"/>
    </xf>
    <xf numFmtId="41" fontId="5" fillId="8" borderId="8" xfId="1" applyFont="1" applyFill="1" applyBorder="1" applyAlignment="1">
      <alignment horizontal="right" vertical="center" wrapText="1"/>
    </xf>
    <xf numFmtId="41" fontId="5" fillId="8" borderId="20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T15" sqref="T15"/>
    </sheetView>
  </sheetViews>
  <sheetFormatPr defaultRowHeight="16.5" x14ac:dyDescent="0.3"/>
  <cols>
    <col min="1" max="2" width="8.125" style="1" customWidth="1"/>
    <col min="3" max="3" width="16.25" style="1" customWidth="1"/>
    <col min="4" max="6" width="15.625" customWidth="1"/>
    <col min="7" max="8" width="8.125" customWidth="1"/>
    <col min="9" max="9" width="16.625" customWidth="1"/>
    <col min="10" max="12" width="15.25" customWidth="1"/>
    <col min="13" max="13" width="12.5" bestFit="1" customWidth="1"/>
  </cols>
  <sheetData>
    <row r="1" spans="1:13" ht="38.25" customHeight="1" x14ac:dyDescent="0.3">
      <c r="A1" s="51" t="s">
        <v>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30" customHeight="1" x14ac:dyDescent="0.3">
      <c r="A2" s="54" t="s">
        <v>0</v>
      </c>
      <c r="B2" s="55"/>
      <c r="C2" s="55"/>
      <c r="D2" s="55"/>
      <c r="E2" s="55"/>
      <c r="F2" s="56"/>
      <c r="G2" s="57" t="s">
        <v>1</v>
      </c>
      <c r="H2" s="57"/>
      <c r="I2" s="57"/>
      <c r="J2" s="57"/>
      <c r="K2" s="57"/>
      <c r="L2" s="58"/>
      <c r="M2" s="33" t="s">
        <v>2</v>
      </c>
    </row>
    <row r="3" spans="1:13" s="2" customFormat="1" ht="22.5" customHeight="1" x14ac:dyDescent="0.3">
      <c r="A3" s="14" t="s">
        <v>3</v>
      </c>
      <c r="B3" s="15" t="s">
        <v>4</v>
      </c>
      <c r="C3" s="15" t="s">
        <v>5</v>
      </c>
      <c r="D3" s="16" t="s">
        <v>6</v>
      </c>
      <c r="E3" s="17" t="s">
        <v>82</v>
      </c>
      <c r="F3" s="13" t="s">
        <v>8</v>
      </c>
      <c r="G3" s="18" t="s">
        <v>3</v>
      </c>
      <c r="H3" s="19" t="s">
        <v>4</v>
      </c>
      <c r="I3" s="19" t="s">
        <v>5</v>
      </c>
      <c r="J3" s="16" t="s">
        <v>6</v>
      </c>
      <c r="K3" s="17" t="s">
        <v>7</v>
      </c>
      <c r="L3" s="12" t="s">
        <v>8</v>
      </c>
      <c r="M3" s="34"/>
    </row>
    <row r="4" spans="1:13" ht="22.5" customHeight="1" x14ac:dyDescent="0.3">
      <c r="A4" s="63" t="s">
        <v>9</v>
      </c>
      <c r="B4" s="64"/>
      <c r="C4" s="65"/>
      <c r="D4" s="25">
        <f>SUM(D5:D17)</f>
        <v>2041476000</v>
      </c>
      <c r="E4" s="25">
        <f>SUM(E5:E17)</f>
        <v>3040701625</v>
      </c>
      <c r="F4" s="26">
        <f>SUM(F5:F17)</f>
        <v>999225625</v>
      </c>
      <c r="G4" s="60" t="s">
        <v>9</v>
      </c>
      <c r="H4" s="61"/>
      <c r="I4" s="62"/>
      <c r="J4" s="25">
        <f>SUM(J5:J43)</f>
        <v>2041476000</v>
      </c>
      <c r="K4" s="25">
        <f>SUM(K5:K43)</f>
        <v>2766343942</v>
      </c>
      <c r="L4" s="25">
        <f>SUM(L5:L43)</f>
        <v>-724867942</v>
      </c>
      <c r="M4" s="27"/>
    </row>
    <row r="5" spans="1:13" ht="29.25" customHeight="1" x14ac:dyDescent="0.3">
      <c r="A5" s="59" t="s">
        <v>10</v>
      </c>
      <c r="B5" s="31" t="s">
        <v>10</v>
      </c>
      <c r="C5" s="28" t="s">
        <v>67</v>
      </c>
      <c r="D5" s="20">
        <v>1866240000</v>
      </c>
      <c r="E5" s="20">
        <v>2642763027</v>
      </c>
      <c r="F5" s="21">
        <f>E5-D5</f>
        <v>776523027</v>
      </c>
      <c r="G5" s="29" t="s">
        <v>26</v>
      </c>
      <c r="H5" s="31" t="s">
        <v>27</v>
      </c>
      <c r="I5" s="28" t="s">
        <v>28</v>
      </c>
      <c r="J5" s="20">
        <v>79935084</v>
      </c>
      <c r="K5" s="20">
        <v>78456060</v>
      </c>
      <c r="L5" s="20">
        <f>J5-K5</f>
        <v>1479024</v>
      </c>
      <c r="M5" s="22"/>
    </row>
    <row r="6" spans="1:13" ht="29.25" customHeight="1" x14ac:dyDescent="0.3">
      <c r="A6" s="39"/>
      <c r="B6" s="35"/>
      <c r="C6" s="28" t="s">
        <v>11</v>
      </c>
      <c r="D6" s="20">
        <v>147744000</v>
      </c>
      <c r="E6" s="20">
        <v>276199210</v>
      </c>
      <c r="F6" s="21">
        <f t="shared" ref="F6:F17" si="0">E6-D6</f>
        <v>128455210</v>
      </c>
      <c r="G6" s="50"/>
      <c r="H6" s="35"/>
      <c r="I6" s="28" t="s">
        <v>29</v>
      </c>
      <c r="J6" s="20">
        <v>17000000</v>
      </c>
      <c r="K6" s="20">
        <v>13526783</v>
      </c>
      <c r="L6" s="20">
        <f t="shared" ref="L6:L43" si="1">J6-K6</f>
        <v>3473217</v>
      </c>
      <c r="M6" s="22"/>
    </row>
    <row r="7" spans="1:13" ht="29.25" customHeight="1" x14ac:dyDescent="0.3">
      <c r="A7" s="40"/>
      <c r="B7" s="36"/>
      <c r="C7" s="28" t="s">
        <v>12</v>
      </c>
      <c r="D7" s="20">
        <v>12000000</v>
      </c>
      <c r="E7" s="20">
        <v>30736000</v>
      </c>
      <c r="F7" s="21">
        <f t="shared" si="0"/>
        <v>18736000</v>
      </c>
      <c r="G7" s="50"/>
      <c r="H7" s="35"/>
      <c r="I7" s="28" t="s">
        <v>30</v>
      </c>
      <c r="J7" s="20">
        <v>0</v>
      </c>
      <c r="K7" s="20"/>
      <c r="L7" s="20">
        <f t="shared" si="1"/>
        <v>0</v>
      </c>
      <c r="M7" s="22"/>
    </row>
    <row r="8" spans="1:13" ht="29.25" customHeight="1" x14ac:dyDescent="0.3">
      <c r="A8" s="5" t="s">
        <v>78</v>
      </c>
      <c r="B8" s="28" t="s">
        <v>77</v>
      </c>
      <c r="C8" s="28" t="s">
        <v>13</v>
      </c>
      <c r="D8" s="20">
        <v>0</v>
      </c>
      <c r="E8" s="20">
        <v>0</v>
      </c>
      <c r="F8" s="21">
        <f t="shared" si="0"/>
        <v>0</v>
      </c>
      <c r="G8" s="50"/>
      <c r="H8" s="35"/>
      <c r="I8" s="28" t="s">
        <v>31</v>
      </c>
      <c r="J8" s="20">
        <v>7449840</v>
      </c>
      <c r="K8" s="20">
        <v>5907240</v>
      </c>
      <c r="L8" s="20">
        <f t="shared" si="1"/>
        <v>1542600</v>
      </c>
      <c r="M8" s="22"/>
    </row>
    <row r="9" spans="1:13" ht="29.25" customHeight="1" x14ac:dyDescent="0.3">
      <c r="A9" s="38" t="s">
        <v>14</v>
      </c>
      <c r="B9" s="31" t="s">
        <v>14</v>
      </c>
      <c r="C9" s="28" t="s">
        <v>15</v>
      </c>
      <c r="D9" s="20">
        <v>0</v>
      </c>
      <c r="E9" s="20">
        <v>0</v>
      </c>
      <c r="F9" s="21">
        <f t="shared" si="0"/>
        <v>0</v>
      </c>
      <c r="G9" s="50"/>
      <c r="H9" s="35"/>
      <c r="I9" s="28" t="s">
        <v>68</v>
      </c>
      <c r="J9" s="20">
        <v>31624800</v>
      </c>
      <c r="K9" s="20">
        <v>5258450</v>
      </c>
      <c r="L9" s="20">
        <f t="shared" si="1"/>
        <v>26366350</v>
      </c>
      <c r="M9" s="22"/>
    </row>
    <row r="10" spans="1:13" ht="29.25" customHeight="1" x14ac:dyDescent="0.3">
      <c r="A10" s="40"/>
      <c r="B10" s="36"/>
      <c r="C10" s="28" t="s">
        <v>16</v>
      </c>
      <c r="D10" s="20">
        <v>0</v>
      </c>
      <c r="E10" s="20">
        <v>75000000</v>
      </c>
      <c r="F10" s="21">
        <f t="shared" si="0"/>
        <v>75000000</v>
      </c>
      <c r="G10" s="50"/>
      <c r="H10" s="36"/>
      <c r="I10" s="28" t="s">
        <v>72</v>
      </c>
      <c r="J10" s="20">
        <v>2000000</v>
      </c>
      <c r="K10" s="20">
        <v>1102000</v>
      </c>
      <c r="L10" s="20">
        <f t="shared" si="1"/>
        <v>898000</v>
      </c>
      <c r="M10" s="22"/>
    </row>
    <row r="11" spans="1:13" ht="29.25" customHeight="1" x14ac:dyDescent="0.3">
      <c r="A11" s="38" t="s">
        <v>17</v>
      </c>
      <c r="B11" s="31" t="s">
        <v>17</v>
      </c>
      <c r="C11" s="28" t="s">
        <v>18</v>
      </c>
      <c r="D11" s="20">
        <v>0</v>
      </c>
      <c r="E11" s="20">
        <v>0</v>
      </c>
      <c r="F11" s="21">
        <f t="shared" si="0"/>
        <v>0</v>
      </c>
      <c r="G11" s="50"/>
      <c r="H11" s="31" t="s">
        <v>32</v>
      </c>
      <c r="I11" s="28" t="s">
        <v>33</v>
      </c>
      <c r="J11" s="20">
        <v>1800000</v>
      </c>
      <c r="K11" s="20"/>
      <c r="L11" s="20">
        <f t="shared" si="1"/>
        <v>1800000</v>
      </c>
      <c r="M11" s="22"/>
    </row>
    <row r="12" spans="1:13" ht="29.25" customHeight="1" x14ac:dyDescent="0.3">
      <c r="A12" s="40"/>
      <c r="B12" s="36"/>
      <c r="C12" s="28" t="s">
        <v>19</v>
      </c>
      <c r="D12" s="20">
        <v>0</v>
      </c>
      <c r="E12" s="20">
        <v>0</v>
      </c>
      <c r="F12" s="21">
        <f t="shared" si="0"/>
        <v>0</v>
      </c>
      <c r="G12" s="50"/>
      <c r="H12" s="35"/>
      <c r="I12" s="28" t="s">
        <v>34</v>
      </c>
      <c r="J12" s="20">
        <v>0</v>
      </c>
      <c r="K12" s="20"/>
      <c r="L12" s="20">
        <f t="shared" si="1"/>
        <v>0</v>
      </c>
      <c r="M12" s="22"/>
    </row>
    <row r="13" spans="1:13" ht="29.25" customHeight="1" x14ac:dyDescent="0.3">
      <c r="A13" s="38" t="s">
        <v>20</v>
      </c>
      <c r="B13" s="31" t="s">
        <v>20</v>
      </c>
      <c r="C13" s="28" t="s">
        <v>21</v>
      </c>
      <c r="D13" s="20">
        <v>14912752</v>
      </c>
      <c r="E13" s="20">
        <v>14912752</v>
      </c>
      <c r="F13" s="21">
        <f t="shared" si="0"/>
        <v>0</v>
      </c>
      <c r="G13" s="50"/>
      <c r="H13" s="36"/>
      <c r="I13" s="28" t="s">
        <v>35</v>
      </c>
      <c r="J13" s="20">
        <v>800000</v>
      </c>
      <c r="K13" s="20">
        <v>556690</v>
      </c>
      <c r="L13" s="20">
        <f t="shared" si="1"/>
        <v>243310</v>
      </c>
      <c r="M13" s="22"/>
    </row>
    <row r="14" spans="1:13" ht="29.25" customHeight="1" x14ac:dyDescent="0.3">
      <c r="A14" s="40"/>
      <c r="B14" s="36"/>
      <c r="C14" s="28" t="s">
        <v>79</v>
      </c>
      <c r="D14" s="20">
        <v>0</v>
      </c>
      <c r="E14" s="20">
        <v>0</v>
      </c>
      <c r="F14" s="21">
        <f t="shared" si="0"/>
        <v>0</v>
      </c>
      <c r="G14" s="50"/>
      <c r="H14" s="31" t="s">
        <v>36</v>
      </c>
      <c r="I14" s="28" t="s">
        <v>37</v>
      </c>
      <c r="J14" s="20">
        <v>10800000</v>
      </c>
      <c r="K14" s="20">
        <v>2719200</v>
      </c>
      <c r="L14" s="20">
        <f t="shared" si="1"/>
        <v>8080800</v>
      </c>
      <c r="M14" s="22"/>
    </row>
    <row r="15" spans="1:13" ht="29.25" customHeight="1" x14ac:dyDescent="0.3">
      <c r="A15" s="38" t="s">
        <v>22</v>
      </c>
      <c r="B15" s="31" t="s">
        <v>22</v>
      </c>
      <c r="C15" s="28" t="s">
        <v>23</v>
      </c>
      <c r="D15" s="20"/>
      <c r="E15" s="20"/>
      <c r="F15" s="21">
        <f t="shared" si="0"/>
        <v>0</v>
      </c>
      <c r="G15" s="50"/>
      <c r="H15" s="35"/>
      <c r="I15" s="28" t="s">
        <v>38</v>
      </c>
      <c r="J15" s="20">
        <v>3600000</v>
      </c>
      <c r="K15" s="20">
        <v>1155000</v>
      </c>
      <c r="L15" s="20">
        <f t="shared" si="1"/>
        <v>2445000</v>
      </c>
      <c r="M15" s="22"/>
    </row>
    <row r="16" spans="1:13" ht="29.25" customHeight="1" x14ac:dyDescent="0.3">
      <c r="A16" s="39"/>
      <c r="B16" s="35"/>
      <c r="C16" s="28" t="s">
        <v>24</v>
      </c>
      <c r="D16" s="20">
        <v>137499</v>
      </c>
      <c r="E16" s="20">
        <v>57359</v>
      </c>
      <c r="F16" s="21">
        <f t="shared" si="0"/>
        <v>-80140</v>
      </c>
      <c r="G16" s="50"/>
      <c r="H16" s="35"/>
      <c r="I16" s="28" t="s">
        <v>39</v>
      </c>
      <c r="J16" s="20"/>
      <c r="K16" s="20">
        <v>1624700</v>
      </c>
      <c r="L16" s="20">
        <f t="shared" si="1"/>
        <v>-1624700</v>
      </c>
      <c r="M16" s="22"/>
    </row>
    <row r="17" spans="1:13" ht="29.25" customHeight="1" x14ac:dyDescent="0.3">
      <c r="A17" s="40"/>
      <c r="B17" s="36"/>
      <c r="C17" s="28" t="s">
        <v>25</v>
      </c>
      <c r="D17" s="20">
        <v>441749</v>
      </c>
      <c r="E17" s="20">
        <v>1033277</v>
      </c>
      <c r="F17" s="21">
        <f t="shared" si="0"/>
        <v>591528</v>
      </c>
      <c r="G17" s="50"/>
      <c r="H17" s="35"/>
      <c r="I17" s="28" t="s">
        <v>40</v>
      </c>
      <c r="J17" s="20"/>
      <c r="K17" s="20">
        <v>1117860</v>
      </c>
      <c r="L17" s="20">
        <f t="shared" si="1"/>
        <v>-1117860</v>
      </c>
      <c r="M17" s="22"/>
    </row>
    <row r="18" spans="1:13" ht="32.25" customHeight="1" x14ac:dyDescent="0.3">
      <c r="A18" s="41"/>
      <c r="B18" s="42"/>
      <c r="C18" s="42"/>
      <c r="D18" s="42"/>
      <c r="E18" s="42"/>
      <c r="F18" s="43"/>
      <c r="G18" s="50"/>
      <c r="H18" s="35"/>
      <c r="I18" s="28" t="s">
        <v>41</v>
      </c>
      <c r="J18" s="20">
        <v>1000000</v>
      </c>
      <c r="K18" s="20">
        <v>838900</v>
      </c>
      <c r="L18" s="20">
        <f t="shared" si="1"/>
        <v>161100</v>
      </c>
      <c r="M18" s="22"/>
    </row>
    <row r="19" spans="1:13" ht="32.25" customHeight="1" x14ac:dyDescent="0.3">
      <c r="A19" s="44"/>
      <c r="B19" s="45"/>
      <c r="C19" s="45"/>
      <c r="D19" s="45"/>
      <c r="E19" s="45"/>
      <c r="F19" s="46"/>
      <c r="G19" s="50"/>
      <c r="H19" s="35"/>
      <c r="I19" s="28" t="s">
        <v>42</v>
      </c>
      <c r="J19" s="20">
        <v>4000000</v>
      </c>
      <c r="K19" s="20">
        <v>2531276</v>
      </c>
      <c r="L19" s="20">
        <f t="shared" si="1"/>
        <v>1468724</v>
      </c>
      <c r="M19" s="22"/>
    </row>
    <row r="20" spans="1:13" ht="32.25" customHeight="1" x14ac:dyDescent="0.3">
      <c r="A20" s="44"/>
      <c r="B20" s="45"/>
      <c r="C20" s="45"/>
      <c r="D20" s="45"/>
      <c r="E20" s="45"/>
      <c r="F20" s="46"/>
      <c r="G20" s="50"/>
      <c r="H20" s="35"/>
      <c r="I20" s="28" t="s">
        <v>43</v>
      </c>
      <c r="J20" s="20">
        <v>0</v>
      </c>
      <c r="K20" s="20"/>
      <c r="L20" s="20">
        <f t="shared" si="1"/>
        <v>0</v>
      </c>
      <c r="M20" s="22"/>
    </row>
    <row r="21" spans="1:13" ht="32.25" customHeight="1" x14ac:dyDescent="0.3">
      <c r="A21" s="44"/>
      <c r="B21" s="45"/>
      <c r="C21" s="45"/>
      <c r="D21" s="45"/>
      <c r="E21" s="45"/>
      <c r="F21" s="46"/>
      <c r="G21" s="37"/>
      <c r="H21" s="36"/>
      <c r="I21" s="28" t="s">
        <v>44</v>
      </c>
      <c r="J21" s="20">
        <v>31320000</v>
      </c>
      <c r="K21" s="20">
        <v>9344279</v>
      </c>
      <c r="L21" s="20">
        <f t="shared" si="1"/>
        <v>21975721</v>
      </c>
      <c r="M21" s="22"/>
    </row>
    <row r="22" spans="1:13" ht="29.25" customHeight="1" x14ac:dyDescent="0.3">
      <c r="A22" s="44"/>
      <c r="B22" s="45"/>
      <c r="C22" s="45"/>
      <c r="D22" s="45"/>
      <c r="E22" s="45"/>
      <c r="F22" s="46"/>
      <c r="G22" s="29" t="s">
        <v>45</v>
      </c>
      <c r="H22" s="31" t="s">
        <v>46</v>
      </c>
      <c r="I22" s="28" t="s">
        <v>46</v>
      </c>
      <c r="J22" s="20">
        <v>4000000</v>
      </c>
      <c r="K22" s="20">
        <v>3740000</v>
      </c>
      <c r="L22" s="20">
        <f t="shared" si="1"/>
        <v>260000</v>
      </c>
      <c r="M22" s="22"/>
    </row>
    <row r="23" spans="1:13" ht="29.25" customHeight="1" x14ac:dyDescent="0.3">
      <c r="A23" s="44"/>
      <c r="B23" s="45"/>
      <c r="C23" s="45"/>
      <c r="D23" s="45"/>
      <c r="E23" s="45"/>
      <c r="F23" s="46"/>
      <c r="G23" s="50"/>
      <c r="H23" s="35"/>
      <c r="I23" s="28" t="s">
        <v>47</v>
      </c>
      <c r="J23" s="20">
        <v>4300000</v>
      </c>
      <c r="K23" s="20">
        <v>3938300</v>
      </c>
      <c r="L23" s="20">
        <f t="shared" si="1"/>
        <v>361700</v>
      </c>
      <c r="M23" s="22"/>
    </row>
    <row r="24" spans="1:13" ht="29.25" customHeight="1" x14ac:dyDescent="0.3">
      <c r="A24" s="44"/>
      <c r="B24" s="45"/>
      <c r="C24" s="45"/>
      <c r="D24" s="45"/>
      <c r="E24" s="45"/>
      <c r="F24" s="46"/>
      <c r="G24" s="37"/>
      <c r="H24" s="36"/>
      <c r="I24" s="28" t="s">
        <v>48</v>
      </c>
      <c r="J24" s="20">
        <v>1000000</v>
      </c>
      <c r="K24" s="20">
        <v>616660</v>
      </c>
      <c r="L24" s="20">
        <f t="shared" si="1"/>
        <v>383340</v>
      </c>
      <c r="M24" s="22"/>
    </row>
    <row r="25" spans="1:13" ht="29.25" customHeight="1" x14ac:dyDescent="0.3">
      <c r="A25" s="44"/>
      <c r="B25" s="45"/>
      <c r="C25" s="45"/>
      <c r="D25" s="45"/>
      <c r="E25" s="45"/>
      <c r="F25" s="46"/>
      <c r="G25" s="29" t="s">
        <v>49</v>
      </c>
      <c r="H25" s="31" t="s">
        <v>50</v>
      </c>
      <c r="I25" s="28" t="s">
        <v>51</v>
      </c>
      <c r="J25" s="20">
        <v>1278539520</v>
      </c>
      <c r="K25" s="20">
        <v>1701721658</v>
      </c>
      <c r="L25" s="20">
        <f t="shared" si="1"/>
        <v>-423182138</v>
      </c>
      <c r="M25" s="22"/>
    </row>
    <row r="26" spans="1:13" ht="29.25" customHeight="1" x14ac:dyDescent="0.3">
      <c r="A26" s="44"/>
      <c r="B26" s="45"/>
      <c r="C26" s="45"/>
      <c r="D26" s="45"/>
      <c r="E26" s="45"/>
      <c r="F26" s="46"/>
      <c r="G26" s="50"/>
      <c r="H26" s="35"/>
      <c r="I26" s="28" t="s">
        <v>52</v>
      </c>
      <c r="J26" s="20">
        <v>10000000</v>
      </c>
      <c r="K26" s="20">
        <v>15298380</v>
      </c>
      <c r="L26" s="20">
        <f t="shared" si="1"/>
        <v>-5298380</v>
      </c>
      <c r="M26" s="22"/>
    </row>
    <row r="27" spans="1:13" ht="29.25" customHeight="1" x14ac:dyDescent="0.3">
      <c r="A27" s="44"/>
      <c r="B27" s="45"/>
      <c r="C27" s="45"/>
      <c r="D27" s="45"/>
      <c r="E27" s="45"/>
      <c r="F27" s="46"/>
      <c r="G27" s="50"/>
      <c r="H27" s="35"/>
      <c r="I27" s="28" t="s">
        <v>53</v>
      </c>
      <c r="J27" s="20">
        <v>12000000</v>
      </c>
      <c r="K27" s="20">
        <v>30732000</v>
      </c>
      <c r="L27" s="20">
        <f t="shared" si="1"/>
        <v>-18732000</v>
      </c>
      <c r="M27" s="22"/>
    </row>
    <row r="28" spans="1:13" ht="29.25" customHeight="1" x14ac:dyDescent="0.3">
      <c r="A28" s="44"/>
      <c r="B28" s="45"/>
      <c r="C28" s="45"/>
      <c r="D28" s="45"/>
      <c r="E28" s="45"/>
      <c r="F28" s="46"/>
      <c r="G28" s="50"/>
      <c r="H28" s="35"/>
      <c r="I28" s="28" t="s">
        <v>73</v>
      </c>
      <c r="J28" s="20">
        <v>106640000</v>
      </c>
      <c r="K28" s="20">
        <v>160914700</v>
      </c>
      <c r="L28" s="20">
        <f t="shared" si="1"/>
        <v>-54274700</v>
      </c>
      <c r="M28" s="22"/>
    </row>
    <row r="29" spans="1:13" ht="29.25" customHeight="1" x14ac:dyDescent="0.3">
      <c r="A29" s="44"/>
      <c r="B29" s="45"/>
      <c r="C29" s="45"/>
      <c r="D29" s="45"/>
      <c r="E29" s="45"/>
      <c r="F29" s="46"/>
      <c r="G29" s="50"/>
      <c r="H29" s="35"/>
      <c r="I29" s="28" t="s">
        <v>74</v>
      </c>
      <c r="J29" s="20">
        <v>244968960</v>
      </c>
      <c r="K29" s="20">
        <v>268066526</v>
      </c>
      <c r="L29" s="20">
        <f t="shared" si="1"/>
        <v>-23097566</v>
      </c>
      <c r="M29" s="22"/>
    </row>
    <row r="30" spans="1:13" ht="29.25" customHeight="1" x14ac:dyDescent="0.3">
      <c r="A30" s="44"/>
      <c r="B30" s="45"/>
      <c r="C30" s="45"/>
      <c r="D30" s="45"/>
      <c r="E30" s="45"/>
      <c r="F30" s="46"/>
      <c r="G30" s="50"/>
      <c r="H30" s="35"/>
      <c r="I30" s="28" t="s">
        <v>69</v>
      </c>
      <c r="J30" s="20">
        <v>2609000</v>
      </c>
      <c r="K30" s="20">
        <v>2137400</v>
      </c>
      <c r="L30" s="20">
        <f t="shared" si="1"/>
        <v>471600</v>
      </c>
      <c r="M30" s="22"/>
    </row>
    <row r="31" spans="1:13" ht="29.25" customHeight="1" x14ac:dyDescent="0.3">
      <c r="A31" s="44"/>
      <c r="B31" s="45"/>
      <c r="C31" s="45"/>
      <c r="D31" s="45"/>
      <c r="E31" s="45"/>
      <c r="F31" s="46"/>
      <c r="G31" s="50"/>
      <c r="H31" s="35"/>
      <c r="I31" s="28" t="s">
        <v>54</v>
      </c>
      <c r="J31" s="20">
        <v>4280000</v>
      </c>
      <c r="K31" s="20">
        <v>10118320</v>
      </c>
      <c r="L31" s="20">
        <f t="shared" si="1"/>
        <v>-5838320</v>
      </c>
      <c r="M31" s="22"/>
    </row>
    <row r="32" spans="1:13" ht="29.25" customHeight="1" x14ac:dyDescent="0.3">
      <c r="A32" s="44"/>
      <c r="B32" s="45"/>
      <c r="C32" s="45"/>
      <c r="D32" s="45"/>
      <c r="E32" s="45"/>
      <c r="F32" s="46"/>
      <c r="G32" s="50"/>
      <c r="H32" s="35"/>
      <c r="I32" s="28" t="s">
        <v>70</v>
      </c>
      <c r="J32" s="20">
        <v>2060000</v>
      </c>
      <c r="K32" s="20">
        <v>2177030</v>
      </c>
      <c r="L32" s="20">
        <f t="shared" si="1"/>
        <v>-117030</v>
      </c>
      <c r="M32" s="22"/>
    </row>
    <row r="33" spans="1:13" ht="29.25" customHeight="1" x14ac:dyDescent="0.3">
      <c r="A33" s="44"/>
      <c r="B33" s="45"/>
      <c r="C33" s="45"/>
      <c r="D33" s="45"/>
      <c r="E33" s="45"/>
      <c r="F33" s="46"/>
      <c r="G33" s="50"/>
      <c r="H33" s="35"/>
      <c r="I33" s="28" t="s">
        <v>71</v>
      </c>
      <c r="J33" s="20">
        <v>1820000</v>
      </c>
      <c r="K33" s="20"/>
      <c r="L33" s="20">
        <f t="shared" si="1"/>
        <v>1820000</v>
      </c>
      <c r="M33" s="22"/>
    </row>
    <row r="34" spans="1:13" ht="29.25" customHeight="1" x14ac:dyDescent="0.3">
      <c r="A34" s="44"/>
      <c r="B34" s="45"/>
      <c r="C34" s="45"/>
      <c r="D34" s="45"/>
      <c r="E34" s="45"/>
      <c r="F34" s="46"/>
      <c r="G34" s="50"/>
      <c r="H34" s="35"/>
      <c r="I34" s="28" t="s">
        <v>55</v>
      </c>
      <c r="J34" s="20">
        <v>2000000</v>
      </c>
      <c r="K34" s="20">
        <v>268000</v>
      </c>
      <c r="L34" s="20">
        <f t="shared" si="1"/>
        <v>1732000</v>
      </c>
      <c r="M34" s="22"/>
    </row>
    <row r="35" spans="1:13" ht="29.25" customHeight="1" x14ac:dyDescent="0.3">
      <c r="A35" s="44"/>
      <c r="B35" s="45"/>
      <c r="C35" s="45"/>
      <c r="D35" s="45"/>
      <c r="E35" s="45"/>
      <c r="F35" s="46"/>
      <c r="G35" s="50"/>
      <c r="H35" s="35"/>
      <c r="I35" s="28" t="s">
        <v>17</v>
      </c>
      <c r="J35" s="20">
        <v>23000000</v>
      </c>
      <c r="K35" s="20">
        <v>10000000</v>
      </c>
      <c r="L35" s="20">
        <f t="shared" si="1"/>
        <v>13000000</v>
      </c>
      <c r="M35" s="22"/>
    </row>
    <row r="36" spans="1:13" ht="29.25" customHeight="1" x14ac:dyDescent="0.3">
      <c r="A36" s="44"/>
      <c r="B36" s="45"/>
      <c r="C36" s="45"/>
      <c r="D36" s="45"/>
      <c r="E36" s="45"/>
      <c r="F36" s="46"/>
      <c r="G36" s="37"/>
      <c r="H36" s="36"/>
      <c r="I36" s="28" t="s">
        <v>56</v>
      </c>
      <c r="J36" s="20">
        <v>147744000</v>
      </c>
      <c r="K36" s="20">
        <v>276199210</v>
      </c>
      <c r="L36" s="20">
        <f t="shared" si="1"/>
        <v>-128455210</v>
      </c>
      <c r="M36" s="22"/>
    </row>
    <row r="37" spans="1:13" ht="29.25" customHeight="1" x14ac:dyDescent="0.3">
      <c r="A37" s="44"/>
      <c r="B37" s="45"/>
      <c r="C37" s="45"/>
      <c r="D37" s="45"/>
      <c r="E37" s="45"/>
      <c r="F37" s="46"/>
      <c r="G37" s="9" t="s">
        <v>76</v>
      </c>
      <c r="H37" s="28" t="s">
        <v>75</v>
      </c>
      <c r="I37" s="28" t="s">
        <v>57</v>
      </c>
      <c r="J37" s="20">
        <v>0</v>
      </c>
      <c r="K37" s="20"/>
      <c r="L37" s="20">
        <f t="shared" si="1"/>
        <v>0</v>
      </c>
      <c r="M37" s="22"/>
    </row>
    <row r="38" spans="1:13" ht="29.25" customHeight="1" x14ac:dyDescent="0.3">
      <c r="A38" s="44"/>
      <c r="B38" s="45"/>
      <c r="C38" s="45"/>
      <c r="D38" s="45"/>
      <c r="E38" s="45"/>
      <c r="F38" s="46"/>
      <c r="G38" s="29" t="s">
        <v>58</v>
      </c>
      <c r="H38" s="31" t="s">
        <v>59</v>
      </c>
      <c r="I38" s="28" t="s">
        <v>60</v>
      </c>
      <c r="J38" s="20">
        <v>0</v>
      </c>
      <c r="K38" s="20">
        <v>150000000</v>
      </c>
      <c r="L38" s="20">
        <f t="shared" si="1"/>
        <v>-150000000</v>
      </c>
      <c r="M38" s="22"/>
    </row>
    <row r="39" spans="1:13" ht="29.25" customHeight="1" x14ac:dyDescent="0.3">
      <c r="A39" s="44"/>
      <c r="B39" s="45"/>
      <c r="C39" s="45"/>
      <c r="D39" s="45"/>
      <c r="E39" s="45"/>
      <c r="F39" s="46"/>
      <c r="G39" s="37"/>
      <c r="H39" s="36"/>
      <c r="I39" s="28" t="s">
        <v>61</v>
      </c>
      <c r="J39" s="20">
        <v>2400000</v>
      </c>
      <c r="K39" s="20">
        <v>300000</v>
      </c>
      <c r="L39" s="20">
        <f t="shared" si="1"/>
        <v>2100000</v>
      </c>
      <c r="M39" s="22"/>
    </row>
    <row r="40" spans="1:13" ht="29.25" customHeight="1" x14ac:dyDescent="0.3">
      <c r="A40" s="44"/>
      <c r="B40" s="45"/>
      <c r="C40" s="45"/>
      <c r="D40" s="45"/>
      <c r="E40" s="45"/>
      <c r="F40" s="46"/>
      <c r="G40" s="29" t="s">
        <v>62</v>
      </c>
      <c r="H40" s="31" t="s">
        <v>62</v>
      </c>
      <c r="I40" s="28" t="s">
        <v>62</v>
      </c>
      <c r="J40" s="20">
        <v>506836</v>
      </c>
      <c r="K40" s="20"/>
      <c r="L40" s="20">
        <f t="shared" si="1"/>
        <v>506836</v>
      </c>
      <c r="M40" s="22"/>
    </row>
    <row r="41" spans="1:13" ht="29.25" customHeight="1" x14ac:dyDescent="0.3">
      <c r="A41" s="44"/>
      <c r="B41" s="45"/>
      <c r="C41" s="45"/>
      <c r="D41" s="45"/>
      <c r="E41" s="45"/>
      <c r="F41" s="46"/>
      <c r="G41" s="37"/>
      <c r="H41" s="36"/>
      <c r="I41" s="28" t="s">
        <v>63</v>
      </c>
      <c r="J41" s="20">
        <v>1124700</v>
      </c>
      <c r="K41" s="20">
        <v>4999320</v>
      </c>
      <c r="L41" s="20">
        <f t="shared" si="1"/>
        <v>-3874620</v>
      </c>
      <c r="M41" s="22"/>
    </row>
    <row r="42" spans="1:13" ht="29.25" customHeight="1" x14ac:dyDescent="0.3">
      <c r="A42" s="44"/>
      <c r="B42" s="45"/>
      <c r="C42" s="45"/>
      <c r="D42" s="45"/>
      <c r="E42" s="45"/>
      <c r="F42" s="46"/>
      <c r="G42" s="29" t="s">
        <v>64</v>
      </c>
      <c r="H42" s="31" t="s">
        <v>64</v>
      </c>
      <c r="I42" s="28" t="s">
        <v>65</v>
      </c>
      <c r="J42" s="20">
        <v>1054200</v>
      </c>
      <c r="K42" s="20">
        <v>978000</v>
      </c>
      <c r="L42" s="20">
        <f t="shared" si="1"/>
        <v>76200</v>
      </c>
      <c r="M42" s="22"/>
    </row>
    <row r="43" spans="1:13" ht="29.25" customHeight="1" thickBot="1" x14ac:dyDescent="0.35">
      <c r="A43" s="47"/>
      <c r="B43" s="48"/>
      <c r="C43" s="48"/>
      <c r="D43" s="48"/>
      <c r="E43" s="48"/>
      <c r="F43" s="49"/>
      <c r="G43" s="30"/>
      <c r="H43" s="32"/>
      <c r="I43" s="6" t="s">
        <v>66</v>
      </c>
      <c r="J43" s="23">
        <v>99060</v>
      </c>
      <c r="K43" s="23"/>
      <c r="L43" s="23">
        <f t="shared" si="1"/>
        <v>99060</v>
      </c>
      <c r="M43" s="24"/>
    </row>
    <row r="45" spans="1:13" x14ac:dyDescent="0.3">
      <c r="F45" s="4"/>
    </row>
    <row r="46" spans="1:13" x14ac:dyDescent="0.3">
      <c r="F46" s="4"/>
    </row>
  </sheetData>
  <mergeCells count="31">
    <mergeCell ref="A1:M1"/>
    <mergeCell ref="A2:F2"/>
    <mergeCell ref="G2:L2"/>
    <mergeCell ref="A5:A7"/>
    <mergeCell ref="B5:B7"/>
    <mergeCell ref="G4:I4"/>
    <mergeCell ref="A4:C4"/>
    <mergeCell ref="A15:A17"/>
    <mergeCell ref="B15:B17"/>
    <mergeCell ref="A18:F43"/>
    <mergeCell ref="G5:G21"/>
    <mergeCell ref="H5:H10"/>
    <mergeCell ref="H11:H13"/>
    <mergeCell ref="A9:A10"/>
    <mergeCell ref="B9:B10"/>
    <mergeCell ref="A11:A12"/>
    <mergeCell ref="B11:B12"/>
    <mergeCell ref="A13:A14"/>
    <mergeCell ref="B13:B14"/>
    <mergeCell ref="H14:H21"/>
    <mergeCell ref="G22:G24"/>
    <mergeCell ref="H22:H24"/>
    <mergeCell ref="G25:G36"/>
    <mergeCell ref="G42:G43"/>
    <mergeCell ref="H42:H43"/>
    <mergeCell ref="M2:M3"/>
    <mergeCell ref="H25:H36"/>
    <mergeCell ref="G38:G39"/>
    <mergeCell ref="H38:H39"/>
    <mergeCell ref="G40:G41"/>
    <mergeCell ref="H40:H41"/>
  </mergeCells>
  <phoneticPr fontId="2" type="noConversion"/>
  <pageMargins left="0.59055118110236227" right="0.19685039370078741" top="0.74803149606299213" bottom="0.74803149606299213" header="0.31496062992125984" footer="0.31496062992125984"/>
  <pageSetup paperSize="9" scale="75" orientation="landscape" r:id="rId1"/>
  <headerFooter>
    <oddHeader>&amp;C&amp;P</oddHeader>
    <oddFooter>&amp;L&amp;P&amp;R푸른양산장애인자립생활센터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F4" activeCellId="1" sqref="D4 F4"/>
    </sheetView>
  </sheetViews>
  <sheetFormatPr defaultRowHeight="16.5" x14ac:dyDescent="0.3"/>
  <cols>
    <col min="1" max="2" width="8.125" style="1" customWidth="1"/>
    <col min="3" max="3" width="16.25" style="1" customWidth="1"/>
    <col min="4" max="6" width="15.625" customWidth="1"/>
    <col min="7" max="8" width="8.125" customWidth="1"/>
    <col min="9" max="9" width="16.625" customWidth="1"/>
    <col min="10" max="12" width="15.25" customWidth="1"/>
    <col min="13" max="13" width="12.5" bestFit="1" customWidth="1"/>
  </cols>
  <sheetData>
    <row r="1" spans="1:15" ht="38.25" customHeight="1" x14ac:dyDescent="0.3">
      <c r="A1" s="51" t="s">
        <v>85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5" ht="30" customHeight="1" x14ac:dyDescent="0.3">
      <c r="A2" s="54" t="s">
        <v>0</v>
      </c>
      <c r="B2" s="55"/>
      <c r="C2" s="55"/>
      <c r="D2" s="55"/>
      <c r="E2" s="55"/>
      <c r="F2" s="56"/>
      <c r="G2" s="57" t="s">
        <v>1</v>
      </c>
      <c r="H2" s="57"/>
      <c r="I2" s="57"/>
      <c r="J2" s="57"/>
      <c r="K2" s="57"/>
      <c r="L2" s="58"/>
      <c r="M2" s="33" t="s">
        <v>2</v>
      </c>
    </row>
    <row r="3" spans="1:15" s="2" customFormat="1" ht="22.5" customHeight="1" x14ac:dyDescent="0.3">
      <c r="A3" s="14" t="s">
        <v>3</v>
      </c>
      <c r="B3" s="15" t="s">
        <v>4</v>
      </c>
      <c r="C3" s="15" t="s">
        <v>5</v>
      </c>
      <c r="D3" s="16" t="s">
        <v>6</v>
      </c>
      <c r="E3" s="17" t="s">
        <v>83</v>
      </c>
      <c r="F3" s="13" t="s">
        <v>8</v>
      </c>
      <c r="G3" s="18" t="s">
        <v>3</v>
      </c>
      <c r="H3" s="19" t="s">
        <v>4</v>
      </c>
      <c r="I3" s="19" t="s">
        <v>5</v>
      </c>
      <c r="J3" s="16" t="s">
        <v>6</v>
      </c>
      <c r="K3" s="17" t="s">
        <v>7</v>
      </c>
      <c r="L3" s="12" t="s">
        <v>8</v>
      </c>
      <c r="M3" s="34"/>
      <c r="N3"/>
      <c r="O3"/>
    </row>
    <row r="4" spans="1:15" ht="22.5" customHeight="1" x14ac:dyDescent="0.3">
      <c r="A4" s="63" t="s">
        <v>9</v>
      </c>
      <c r="B4" s="64"/>
      <c r="C4" s="65"/>
      <c r="D4" s="7">
        <f>SUM(D5:D17)</f>
        <v>147746000</v>
      </c>
      <c r="E4" s="7">
        <f>SUM(E5:E17)</f>
        <v>276279291</v>
      </c>
      <c r="F4" s="8">
        <f>SUM(F6:F17)</f>
        <v>128533291</v>
      </c>
      <c r="G4" s="60" t="s">
        <v>9</v>
      </c>
      <c r="H4" s="61"/>
      <c r="I4" s="62"/>
      <c r="J4" s="10">
        <f>SUM(J5:J43)</f>
        <v>147746000</v>
      </c>
      <c r="K4" s="10">
        <f>SUM(K5:K43)</f>
        <v>260229660</v>
      </c>
      <c r="L4" s="10">
        <f>SUM(L5:L43)</f>
        <v>-112483660</v>
      </c>
      <c r="M4" s="11"/>
    </row>
    <row r="5" spans="1:15" ht="29.25" customHeight="1" x14ac:dyDescent="0.3">
      <c r="A5" s="59" t="s">
        <v>10</v>
      </c>
      <c r="B5" s="31" t="s">
        <v>10</v>
      </c>
      <c r="C5" s="3" t="s">
        <v>67</v>
      </c>
      <c r="D5" s="20"/>
      <c r="E5" s="20"/>
      <c r="F5" s="21"/>
      <c r="G5" s="29" t="s">
        <v>80</v>
      </c>
      <c r="H5" s="31" t="s">
        <v>27</v>
      </c>
      <c r="I5" s="3" t="s">
        <v>28</v>
      </c>
      <c r="J5" s="20"/>
      <c r="K5" s="20"/>
      <c r="L5" s="20">
        <f>J5-K5</f>
        <v>0</v>
      </c>
      <c r="M5" s="22"/>
    </row>
    <row r="6" spans="1:15" ht="29.25" customHeight="1" x14ac:dyDescent="0.3">
      <c r="A6" s="39"/>
      <c r="B6" s="35"/>
      <c r="C6" s="3" t="s">
        <v>11</v>
      </c>
      <c r="D6" s="20">
        <v>147744000</v>
      </c>
      <c r="E6" s="20">
        <v>276199210</v>
      </c>
      <c r="F6" s="21">
        <f>E6-D6</f>
        <v>128455210</v>
      </c>
      <c r="G6" s="50"/>
      <c r="H6" s="35"/>
      <c r="I6" s="3" t="s">
        <v>29</v>
      </c>
      <c r="J6" s="20"/>
      <c r="K6" s="20"/>
      <c r="L6" s="20"/>
      <c r="M6" s="22"/>
    </row>
    <row r="7" spans="1:15" ht="29.25" customHeight="1" x14ac:dyDescent="0.3">
      <c r="A7" s="40"/>
      <c r="B7" s="36"/>
      <c r="C7" s="3" t="s">
        <v>12</v>
      </c>
      <c r="D7" s="20"/>
      <c r="E7" s="20"/>
      <c r="F7" s="21"/>
      <c r="G7" s="50"/>
      <c r="H7" s="35"/>
      <c r="I7" s="3" t="s">
        <v>30</v>
      </c>
      <c r="J7" s="20"/>
      <c r="K7" s="20"/>
      <c r="L7" s="20"/>
      <c r="M7" s="22"/>
    </row>
    <row r="8" spans="1:15" ht="29.25" customHeight="1" x14ac:dyDescent="0.3">
      <c r="A8" s="5" t="s">
        <v>78</v>
      </c>
      <c r="B8" s="3" t="s">
        <v>77</v>
      </c>
      <c r="C8" s="3" t="s">
        <v>13</v>
      </c>
      <c r="D8" s="20">
        <v>0</v>
      </c>
      <c r="E8" s="20">
        <v>0</v>
      </c>
      <c r="F8" s="21">
        <v>0</v>
      </c>
      <c r="G8" s="50"/>
      <c r="H8" s="35"/>
      <c r="I8" s="3" t="s">
        <v>31</v>
      </c>
      <c r="J8" s="20"/>
      <c r="K8" s="20"/>
      <c r="L8" s="20">
        <f>J8-K8</f>
        <v>0</v>
      </c>
      <c r="M8" s="22"/>
    </row>
    <row r="9" spans="1:15" ht="29.25" customHeight="1" x14ac:dyDescent="0.3">
      <c r="A9" s="38" t="s">
        <v>14</v>
      </c>
      <c r="B9" s="31" t="s">
        <v>14</v>
      </c>
      <c r="C9" s="3" t="s">
        <v>15</v>
      </c>
      <c r="D9" s="20">
        <v>0</v>
      </c>
      <c r="E9" s="20">
        <v>0</v>
      </c>
      <c r="F9" s="21">
        <v>0</v>
      </c>
      <c r="G9" s="50"/>
      <c r="H9" s="35"/>
      <c r="I9" s="3" t="s">
        <v>68</v>
      </c>
      <c r="J9" s="20"/>
      <c r="K9" s="20"/>
      <c r="L9" s="20"/>
      <c r="M9" s="22"/>
    </row>
    <row r="10" spans="1:15" ht="29.25" customHeight="1" x14ac:dyDescent="0.3">
      <c r="A10" s="40"/>
      <c r="B10" s="36"/>
      <c r="C10" s="3" t="s">
        <v>16</v>
      </c>
      <c r="D10" s="20">
        <v>0</v>
      </c>
      <c r="E10" s="20"/>
      <c r="F10" s="21"/>
      <c r="G10" s="50"/>
      <c r="H10" s="36"/>
      <c r="I10" s="3" t="s">
        <v>72</v>
      </c>
      <c r="J10" s="20"/>
      <c r="K10" s="20"/>
      <c r="L10" s="20"/>
      <c r="M10" s="22"/>
    </row>
    <row r="11" spans="1:15" ht="29.25" customHeight="1" x14ac:dyDescent="0.3">
      <c r="A11" s="38" t="s">
        <v>17</v>
      </c>
      <c r="B11" s="31" t="s">
        <v>17</v>
      </c>
      <c r="C11" s="3" t="s">
        <v>18</v>
      </c>
      <c r="D11" s="20">
        <v>0</v>
      </c>
      <c r="E11" s="20">
        <v>0</v>
      </c>
      <c r="F11" s="21">
        <v>0</v>
      </c>
      <c r="G11" s="50"/>
      <c r="H11" s="31" t="s">
        <v>32</v>
      </c>
      <c r="I11" s="3" t="s">
        <v>33</v>
      </c>
      <c r="J11" s="20"/>
      <c r="K11" s="20"/>
      <c r="L11" s="20"/>
      <c r="M11" s="22"/>
    </row>
    <row r="12" spans="1:15" ht="29.25" customHeight="1" x14ac:dyDescent="0.3">
      <c r="A12" s="40"/>
      <c r="B12" s="36"/>
      <c r="C12" s="3" t="s">
        <v>19</v>
      </c>
      <c r="D12" s="20">
        <v>0</v>
      </c>
      <c r="E12" s="20">
        <v>0</v>
      </c>
      <c r="F12" s="21">
        <v>0</v>
      </c>
      <c r="G12" s="50"/>
      <c r="H12" s="35"/>
      <c r="I12" s="3" t="s">
        <v>34</v>
      </c>
      <c r="J12" s="20"/>
      <c r="K12" s="20"/>
      <c r="L12" s="20"/>
      <c r="M12" s="22"/>
    </row>
    <row r="13" spans="1:15" ht="29.25" customHeight="1" x14ac:dyDescent="0.3">
      <c r="A13" s="38" t="s">
        <v>20</v>
      </c>
      <c r="B13" s="31" t="s">
        <v>20</v>
      </c>
      <c r="C13" s="3" t="s">
        <v>21</v>
      </c>
      <c r="D13" s="20"/>
      <c r="E13" s="20">
        <v>72324</v>
      </c>
      <c r="F13" s="21">
        <f>E13-D13</f>
        <v>72324</v>
      </c>
      <c r="G13" s="50"/>
      <c r="H13" s="36"/>
      <c r="I13" s="3" t="s">
        <v>35</v>
      </c>
      <c r="J13" s="20"/>
      <c r="K13" s="20"/>
      <c r="L13" s="20"/>
      <c r="M13" s="22"/>
    </row>
    <row r="14" spans="1:15" ht="29.25" customHeight="1" x14ac:dyDescent="0.3">
      <c r="A14" s="40"/>
      <c r="B14" s="36"/>
      <c r="C14" s="3" t="s">
        <v>79</v>
      </c>
      <c r="D14" s="20">
        <v>0</v>
      </c>
      <c r="E14" s="20">
        <v>0</v>
      </c>
      <c r="F14" s="21">
        <v>0</v>
      </c>
      <c r="G14" s="50"/>
      <c r="H14" s="31" t="s">
        <v>36</v>
      </c>
      <c r="I14" s="3" t="s">
        <v>37</v>
      </c>
      <c r="J14" s="20"/>
      <c r="K14" s="20"/>
      <c r="L14" s="20"/>
      <c r="M14" s="22"/>
    </row>
    <row r="15" spans="1:15" ht="29.25" customHeight="1" x14ac:dyDescent="0.3">
      <c r="A15" s="38" t="s">
        <v>22</v>
      </c>
      <c r="B15" s="31" t="s">
        <v>22</v>
      </c>
      <c r="C15" s="3" t="s">
        <v>23</v>
      </c>
      <c r="D15" s="20"/>
      <c r="E15" s="20"/>
      <c r="F15" s="21"/>
      <c r="G15" s="50"/>
      <c r="H15" s="35"/>
      <c r="I15" s="3" t="s">
        <v>38</v>
      </c>
      <c r="J15" s="20"/>
      <c r="K15" s="20"/>
      <c r="L15" s="20"/>
      <c r="M15" s="22"/>
    </row>
    <row r="16" spans="1:15" ht="29.25" customHeight="1" x14ac:dyDescent="0.3">
      <c r="A16" s="39"/>
      <c r="B16" s="35"/>
      <c r="C16" s="3" t="s">
        <v>24</v>
      </c>
      <c r="D16" s="20">
        <v>2000</v>
      </c>
      <c r="E16" s="20">
        <v>7757</v>
      </c>
      <c r="F16" s="21">
        <f>E16-D16</f>
        <v>5757</v>
      </c>
      <c r="G16" s="50"/>
      <c r="H16" s="35"/>
      <c r="I16" s="3" t="s">
        <v>39</v>
      </c>
      <c r="J16" s="20">
        <v>6456000</v>
      </c>
      <c r="K16" s="20">
        <v>6879300</v>
      </c>
      <c r="L16" s="20">
        <f>J16-K16</f>
        <v>-423300</v>
      </c>
      <c r="M16" s="22"/>
    </row>
    <row r="17" spans="1:13" ht="29.25" customHeight="1" x14ac:dyDescent="0.3">
      <c r="A17" s="40"/>
      <c r="B17" s="36"/>
      <c r="C17" s="3" t="s">
        <v>25</v>
      </c>
      <c r="D17" s="20"/>
      <c r="E17" s="20"/>
      <c r="F17" s="21">
        <f>D17-E17</f>
        <v>0</v>
      </c>
      <c r="G17" s="50"/>
      <c r="H17" s="35"/>
      <c r="I17" s="3" t="s">
        <v>40</v>
      </c>
      <c r="J17" s="20">
        <v>4000000</v>
      </c>
      <c r="K17" s="20">
        <v>2781820</v>
      </c>
      <c r="L17" s="20">
        <f>J17-K17</f>
        <v>1218180</v>
      </c>
      <c r="M17" s="22"/>
    </row>
    <row r="18" spans="1:13" ht="35.25" customHeight="1" x14ac:dyDescent="0.3">
      <c r="A18" s="41"/>
      <c r="B18" s="42"/>
      <c r="C18" s="42"/>
      <c r="D18" s="42"/>
      <c r="E18" s="42"/>
      <c r="F18" s="43"/>
      <c r="G18" s="50"/>
      <c r="H18" s="35"/>
      <c r="I18" s="3" t="s">
        <v>41</v>
      </c>
      <c r="J18" s="20"/>
      <c r="K18" s="20"/>
      <c r="L18" s="20"/>
      <c r="M18" s="22"/>
    </row>
    <row r="19" spans="1:13" ht="35.25" customHeight="1" x14ac:dyDescent="0.3">
      <c r="A19" s="44"/>
      <c r="B19" s="45"/>
      <c r="C19" s="45"/>
      <c r="D19" s="45"/>
      <c r="E19" s="45"/>
      <c r="F19" s="46"/>
      <c r="G19" s="50"/>
      <c r="H19" s="35"/>
      <c r="I19" s="3" t="s">
        <v>42</v>
      </c>
      <c r="J19" s="20"/>
      <c r="K19" s="20"/>
      <c r="L19" s="20">
        <f>J19-K19</f>
        <v>0</v>
      </c>
      <c r="M19" s="22"/>
    </row>
    <row r="20" spans="1:13" ht="35.25" customHeight="1" x14ac:dyDescent="0.3">
      <c r="A20" s="44"/>
      <c r="B20" s="45"/>
      <c r="C20" s="45"/>
      <c r="D20" s="45"/>
      <c r="E20" s="45"/>
      <c r="F20" s="46"/>
      <c r="G20" s="50"/>
      <c r="H20" s="35"/>
      <c r="I20" s="3" t="s">
        <v>43</v>
      </c>
      <c r="J20" s="20">
        <v>0</v>
      </c>
      <c r="K20" s="20">
        <v>0</v>
      </c>
      <c r="L20" s="20">
        <v>0</v>
      </c>
      <c r="M20" s="22"/>
    </row>
    <row r="21" spans="1:13" ht="35.25" customHeight="1" x14ac:dyDescent="0.3">
      <c r="A21" s="44"/>
      <c r="B21" s="45"/>
      <c r="C21" s="45"/>
      <c r="D21" s="45"/>
      <c r="E21" s="45"/>
      <c r="F21" s="46"/>
      <c r="G21" s="37"/>
      <c r="H21" s="36"/>
      <c r="I21" s="3" t="s">
        <v>44</v>
      </c>
      <c r="J21" s="20"/>
      <c r="K21" s="20"/>
      <c r="L21" s="20">
        <f>J21-K21</f>
        <v>0</v>
      </c>
      <c r="M21" s="22"/>
    </row>
    <row r="22" spans="1:13" ht="29.25" customHeight="1" x14ac:dyDescent="0.3">
      <c r="A22" s="44"/>
      <c r="B22" s="45"/>
      <c r="C22" s="45"/>
      <c r="D22" s="45"/>
      <c r="E22" s="45"/>
      <c r="F22" s="46"/>
      <c r="G22" s="29" t="s">
        <v>45</v>
      </c>
      <c r="H22" s="31" t="s">
        <v>46</v>
      </c>
      <c r="I22" s="3" t="s">
        <v>46</v>
      </c>
      <c r="J22" s="20"/>
      <c r="K22" s="20"/>
      <c r="L22" s="20"/>
      <c r="M22" s="22"/>
    </row>
    <row r="23" spans="1:13" ht="29.25" customHeight="1" x14ac:dyDescent="0.3">
      <c r="A23" s="44"/>
      <c r="B23" s="45"/>
      <c r="C23" s="45"/>
      <c r="D23" s="45"/>
      <c r="E23" s="45"/>
      <c r="F23" s="46"/>
      <c r="G23" s="50"/>
      <c r="H23" s="35"/>
      <c r="I23" s="3" t="s">
        <v>47</v>
      </c>
      <c r="J23" s="20"/>
      <c r="K23" s="20"/>
      <c r="L23" s="20"/>
      <c r="M23" s="22"/>
    </row>
    <row r="24" spans="1:13" ht="29.25" customHeight="1" x14ac:dyDescent="0.3">
      <c r="A24" s="44"/>
      <c r="B24" s="45"/>
      <c r="C24" s="45"/>
      <c r="D24" s="45"/>
      <c r="E24" s="45"/>
      <c r="F24" s="46"/>
      <c r="G24" s="37"/>
      <c r="H24" s="36"/>
      <c r="I24" s="3" t="s">
        <v>48</v>
      </c>
      <c r="J24" s="20"/>
      <c r="K24" s="20"/>
      <c r="L24" s="20"/>
      <c r="M24" s="22"/>
    </row>
    <row r="25" spans="1:13" ht="29.25" customHeight="1" x14ac:dyDescent="0.3">
      <c r="A25" s="44"/>
      <c r="B25" s="45"/>
      <c r="C25" s="45"/>
      <c r="D25" s="45"/>
      <c r="E25" s="45"/>
      <c r="F25" s="46"/>
      <c r="G25" s="29" t="s">
        <v>49</v>
      </c>
      <c r="H25" s="31" t="s">
        <v>50</v>
      </c>
      <c r="I25" s="3" t="s">
        <v>51</v>
      </c>
      <c r="J25" s="20">
        <v>104341920</v>
      </c>
      <c r="K25" s="20">
        <v>197931660</v>
      </c>
      <c r="L25" s="20">
        <f>J25-K25</f>
        <v>-93589740</v>
      </c>
      <c r="M25" s="22"/>
    </row>
    <row r="26" spans="1:13" ht="29.25" customHeight="1" x14ac:dyDescent="0.3">
      <c r="A26" s="44"/>
      <c r="B26" s="45"/>
      <c r="C26" s="45"/>
      <c r="D26" s="45"/>
      <c r="E26" s="45"/>
      <c r="F26" s="46"/>
      <c r="G26" s="50"/>
      <c r="H26" s="35"/>
      <c r="I26" s="3" t="s">
        <v>52</v>
      </c>
      <c r="J26" s="20"/>
      <c r="K26" s="20"/>
      <c r="L26" s="20"/>
      <c r="M26" s="22"/>
    </row>
    <row r="27" spans="1:13" ht="29.25" customHeight="1" x14ac:dyDescent="0.3">
      <c r="A27" s="44"/>
      <c r="B27" s="45"/>
      <c r="C27" s="45"/>
      <c r="D27" s="45"/>
      <c r="E27" s="45"/>
      <c r="F27" s="46"/>
      <c r="G27" s="50"/>
      <c r="H27" s="35"/>
      <c r="I27" s="3" t="s">
        <v>53</v>
      </c>
      <c r="J27" s="20"/>
      <c r="K27" s="20"/>
      <c r="L27" s="20"/>
      <c r="M27" s="22"/>
    </row>
    <row r="28" spans="1:13" ht="29.25" customHeight="1" x14ac:dyDescent="0.3">
      <c r="A28" s="44"/>
      <c r="B28" s="45"/>
      <c r="C28" s="45"/>
      <c r="D28" s="45"/>
      <c r="E28" s="45"/>
      <c r="F28" s="46"/>
      <c r="G28" s="50"/>
      <c r="H28" s="35"/>
      <c r="I28" s="3" t="s">
        <v>73</v>
      </c>
      <c r="J28" s="20">
        <v>9519000</v>
      </c>
      <c r="K28" s="20">
        <v>18275190</v>
      </c>
      <c r="L28" s="20">
        <f>J28-K28</f>
        <v>-8756190</v>
      </c>
      <c r="M28" s="22"/>
    </row>
    <row r="29" spans="1:13" ht="29.25" customHeight="1" x14ac:dyDescent="0.3">
      <c r="A29" s="44"/>
      <c r="B29" s="45"/>
      <c r="C29" s="45"/>
      <c r="D29" s="45"/>
      <c r="E29" s="45"/>
      <c r="F29" s="46"/>
      <c r="G29" s="50"/>
      <c r="H29" s="35"/>
      <c r="I29" s="3" t="s">
        <v>74</v>
      </c>
      <c r="J29" s="20">
        <v>22631160</v>
      </c>
      <c r="K29" s="20">
        <v>34361690</v>
      </c>
      <c r="L29" s="20">
        <f>J29-K29</f>
        <v>-11730530</v>
      </c>
      <c r="M29" s="22"/>
    </row>
    <row r="30" spans="1:13" ht="29.25" customHeight="1" x14ac:dyDescent="0.3">
      <c r="A30" s="44"/>
      <c r="B30" s="45"/>
      <c r="C30" s="45"/>
      <c r="D30" s="45"/>
      <c r="E30" s="45"/>
      <c r="F30" s="46"/>
      <c r="G30" s="50"/>
      <c r="H30" s="35"/>
      <c r="I30" s="3" t="s">
        <v>69</v>
      </c>
      <c r="J30" s="20"/>
      <c r="K30" s="20"/>
      <c r="L30" s="20"/>
      <c r="M30" s="22"/>
    </row>
    <row r="31" spans="1:13" ht="29.25" customHeight="1" x14ac:dyDescent="0.3">
      <c r="A31" s="44"/>
      <c r="B31" s="45"/>
      <c r="C31" s="45"/>
      <c r="D31" s="45"/>
      <c r="E31" s="45"/>
      <c r="F31" s="46"/>
      <c r="G31" s="50"/>
      <c r="H31" s="35"/>
      <c r="I31" s="3" t="s">
        <v>54</v>
      </c>
      <c r="J31" s="20"/>
      <c r="K31" s="20"/>
      <c r="L31" s="20"/>
      <c r="M31" s="22"/>
    </row>
    <row r="32" spans="1:13" ht="29.25" customHeight="1" x14ac:dyDescent="0.3">
      <c r="A32" s="44"/>
      <c r="B32" s="45"/>
      <c r="C32" s="45"/>
      <c r="D32" s="45"/>
      <c r="E32" s="45"/>
      <c r="F32" s="46"/>
      <c r="G32" s="50"/>
      <c r="H32" s="35"/>
      <c r="I32" s="3" t="s">
        <v>70</v>
      </c>
      <c r="J32" s="20"/>
      <c r="K32" s="20"/>
      <c r="L32" s="20"/>
      <c r="M32" s="22"/>
    </row>
    <row r="33" spans="1:13" ht="29.25" customHeight="1" x14ac:dyDescent="0.3">
      <c r="A33" s="44"/>
      <c r="B33" s="45"/>
      <c r="C33" s="45"/>
      <c r="D33" s="45"/>
      <c r="E33" s="45"/>
      <c r="F33" s="46"/>
      <c r="G33" s="50"/>
      <c r="H33" s="35"/>
      <c r="I33" s="3" t="s">
        <v>71</v>
      </c>
      <c r="J33" s="20"/>
      <c r="K33" s="20"/>
      <c r="L33" s="20"/>
      <c r="M33" s="22"/>
    </row>
    <row r="34" spans="1:13" ht="29.25" customHeight="1" x14ac:dyDescent="0.3">
      <c r="A34" s="44"/>
      <c r="B34" s="45"/>
      <c r="C34" s="45"/>
      <c r="D34" s="45"/>
      <c r="E34" s="45"/>
      <c r="F34" s="46"/>
      <c r="G34" s="50"/>
      <c r="H34" s="35"/>
      <c r="I34" s="3" t="s">
        <v>55</v>
      </c>
      <c r="J34" s="20"/>
      <c r="K34" s="20"/>
      <c r="L34" s="20"/>
      <c r="M34" s="22"/>
    </row>
    <row r="35" spans="1:13" ht="29.25" customHeight="1" x14ac:dyDescent="0.3">
      <c r="A35" s="44"/>
      <c r="B35" s="45"/>
      <c r="C35" s="45"/>
      <c r="D35" s="45"/>
      <c r="E35" s="45"/>
      <c r="F35" s="46"/>
      <c r="G35" s="50"/>
      <c r="H35" s="35"/>
      <c r="I35" s="3" t="s">
        <v>17</v>
      </c>
      <c r="J35" s="20"/>
      <c r="K35" s="20"/>
      <c r="L35" s="20"/>
      <c r="M35" s="22"/>
    </row>
    <row r="36" spans="1:13" ht="29.25" customHeight="1" x14ac:dyDescent="0.3">
      <c r="A36" s="44"/>
      <c r="B36" s="45"/>
      <c r="C36" s="45"/>
      <c r="D36" s="45"/>
      <c r="E36" s="45"/>
      <c r="F36" s="46"/>
      <c r="G36" s="37"/>
      <c r="H36" s="36"/>
      <c r="I36" s="3" t="s">
        <v>56</v>
      </c>
      <c r="J36" s="20"/>
      <c r="K36" s="20"/>
      <c r="L36" s="20"/>
      <c r="M36" s="22"/>
    </row>
    <row r="37" spans="1:13" ht="29.25" customHeight="1" x14ac:dyDescent="0.3">
      <c r="A37" s="44"/>
      <c r="B37" s="45"/>
      <c r="C37" s="45"/>
      <c r="D37" s="45"/>
      <c r="E37" s="45"/>
      <c r="F37" s="46"/>
      <c r="G37" s="9" t="s">
        <v>76</v>
      </c>
      <c r="H37" s="3" t="s">
        <v>75</v>
      </c>
      <c r="I37" s="3" t="s">
        <v>57</v>
      </c>
      <c r="J37" s="20">
        <v>0</v>
      </c>
      <c r="K37" s="20">
        <v>0</v>
      </c>
      <c r="L37" s="20">
        <v>0</v>
      </c>
      <c r="M37" s="22"/>
    </row>
    <row r="38" spans="1:13" ht="29.25" customHeight="1" x14ac:dyDescent="0.3">
      <c r="A38" s="44"/>
      <c r="B38" s="45"/>
      <c r="C38" s="45"/>
      <c r="D38" s="45"/>
      <c r="E38" s="45"/>
      <c r="F38" s="46"/>
      <c r="G38" s="29" t="s">
        <v>58</v>
      </c>
      <c r="H38" s="31" t="s">
        <v>59</v>
      </c>
      <c r="I38" s="3" t="s">
        <v>60</v>
      </c>
      <c r="J38" s="20"/>
      <c r="K38" s="20"/>
      <c r="L38" s="20"/>
      <c r="M38" s="22"/>
    </row>
    <row r="39" spans="1:13" ht="29.25" customHeight="1" x14ac:dyDescent="0.3">
      <c r="A39" s="44"/>
      <c r="B39" s="45"/>
      <c r="C39" s="45"/>
      <c r="D39" s="45"/>
      <c r="E39" s="45"/>
      <c r="F39" s="46"/>
      <c r="G39" s="37"/>
      <c r="H39" s="36"/>
      <c r="I39" s="3" t="s">
        <v>61</v>
      </c>
      <c r="J39" s="20"/>
      <c r="K39" s="20"/>
      <c r="L39" s="20"/>
      <c r="M39" s="22"/>
    </row>
    <row r="40" spans="1:13" ht="29.25" customHeight="1" x14ac:dyDescent="0.3">
      <c r="A40" s="44"/>
      <c r="B40" s="45"/>
      <c r="C40" s="45"/>
      <c r="D40" s="45"/>
      <c r="E40" s="45"/>
      <c r="F40" s="46"/>
      <c r="G40" s="29" t="s">
        <v>62</v>
      </c>
      <c r="H40" s="31" t="s">
        <v>62</v>
      </c>
      <c r="I40" s="3" t="s">
        <v>62</v>
      </c>
      <c r="J40" s="20">
        <v>258580</v>
      </c>
      <c r="K40" s="20"/>
      <c r="L40" s="20">
        <f>J40-K40</f>
        <v>258580</v>
      </c>
      <c r="M40" s="22"/>
    </row>
    <row r="41" spans="1:13" ht="29.25" customHeight="1" x14ac:dyDescent="0.3">
      <c r="A41" s="44"/>
      <c r="B41" s="45"/>
      <c r="C41" s="45"/>
      <c r="D41" s="45"/>
      <c r="E41" s="45"/>
      <c r="F41" s="46"/>
      <c r="G41" s="37"/>
      <c r="H41" s="36"/>
      <c r="I41" s="3" t="s">
        <v>63</v>
      </c>
      <c r="J41" s="20">
        <v>539340</v>
      </c>
      <c r="K41" s="20"/>
      <c r="L41" s="20">
        <f>J41-K41</f>
        <v>539340</v>
      </c>
      <c r="M41" s="22"/>
    </row>
    <row r="42" spans="1:13" ht="29.25" customHeight="1" x14ac:dyDescent="0.3">
      <c r="A42" s="44"/>
      <c r="B42" s="45"/>
      <c r="C42" s="45"/>
      <c r="D42" s="45"/>
      <c r="E42" s="45"/>
      <c r="F42" s="46"/>
      <c r="G42" s="29" t="s">
        <v>64</v>
      </c>
      <c r="H42" s="31" t="s">
        <v>64</v>
      </c>
      <c r="I42" s="3" t="s">
        <v>65</v>
      </c>
      <c r="J42" s="20"/>
      <c r="K42" s="20"/>
      <c r="L42" s="20"/>
      <c r="M42" s="22"/>
    </row>
    <row r="43" spans="1:13" ht="29.25" customHeight="1" thickBot="1" x14ac:dyDescent="0.35">
      <c r="A43" s="47"/>
      <c r="B43" s="48"/>
      <c r="C43" s="48"/>
      <c r="D43" s="48"/>
      <c r="E43" s="48"/>
      <c r="F43" s="49"/>
      <c r="G43" s="30"/>
      <c r="H43" s="32"/>
      <c r="I43" s="6" t="s">
        <v>66</v>
      </c>
      <c r="J43" s="23"/>
      <c r="K43" s="23"/>
      <c r="L43" s="23">
        <f>J43-K43</f>
        <v>0</v>
      </c>
      <c r="M43" s="24"/>
    </row>
    <row r="45" spans="1:13" x14ac:dyDescent="0.3">
      <c r="F45" s="4"/>
    </row>
    <row r="46" spans="1:13" x14ac:dyDescent="0.3">
      <c r="F46" s="4"/>
    </row>
  </sheetData>
  <mergeCells count="31">
    <mergeCell ref="G40:G41"/>
    <mergeCell ref="H40:H41"/>
    <mergeCell ref="G42:G43"/>
    <mergeCell ref="H42:H43"/>
    <mergeCell ref="H22:H24"/>
    <mergeCell ref="G25:G36"/>
    <mergeCell ref="H25:H36"/>
    <mergeCell ref="G38:G39"/>
    <mergeCell ref="H38:H39"/>
    <mergeCell ref="A5:A7"/>
    <mergeCell ref="B5:B7"/>
    <mergeCell ref="G5:G21"/>
    <mergeCell ref="H5:H10"/>
    <mergeCell ref="A9:A10"/>
    <mergeCell ref="B9:B10"/>
    <mergeCell ref="A11:A12"/>
    <mergeCell ref="B11:B12"/>
    <mergeCell ref="H11:H13"/>
    <mergeCell ref="A13:A14"/>
    <mergeCell ref="B13:B14"/>
    <mergeCell ref="H14:H21"/>
    <mergeCell ref="A15:A17"/>
    <mergeCell ref="B15:B17"/>
    <mergeCell ref="A18:F43"/>
    <mergeCell ref="G22:G24"/>
    <mergeCell ref="A1:M1"/>
    <mergeCell ref="A2:F2"/>
    <mergeCell ref="G2:L2"/>
    <mergeCell ref="M2:M3"/>
    <mergeCell ref="A4:C4"/>
    <mergeCell ref="G4:I4"/>
  </mergeCells>
  <phoneticPr fontId="2" type="noConversion"/>
  <pageMargins left="0.59055118110236227" right="0.19685039370078741" top="0.74803149606299213" bottom="0.74803149606299213" header="0.31496062992125984" footer="0.31496062992125984"/>
  <pageSetup paperSize="9" scale="75" orientation="landscape" r:id="rId1"/>
  <headerFooter>
    <oddFooter>&amp;L&amp;P&amp;R푸른양산장애인자립생활센터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Q8" sqref="Q8"/>
    </sheetView>
  </sheetViews>
  <sheetFormatPr defaultRowHeight="16.5" x14ac:dyDescent="0.3"/>
  <cols>
    <col min="1" max="2" width="8.125" style="1" customWidth="1"/>
    <col min="3" max="3" width="16.25" style="1" customWidth="1"/>
    <col min="4" max="4" width="15.125" customWidth="1"/>
    <col min="5" max="6" width="14.375" customWidth="1"/>
    <col min="7" max="8" width="8.125" customWidth="1"/>
    <col min="9" max="9" width="16.625" customWidth="1"/>
    <col min="10" max="10" width="15.625" customWidth="1"/>
    <col min="11" max="12" width="14.375" customWidth="1"/>
    <col min="13" max="13" width="13.25" bestFit="1" customWidth="1"/>
  </cols>
  <sheetData>
    <row r="1" spans="1:16" ht="38.25" customHeight="1" x14ac:dyDescent="0.3">
      <c r="A1" s="51" t="s">
        <v>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6" ht="30" customHeight="1" x14ac:dyDescent="0.3">
      <c r="A2" s="54" t="s">
        <v>0</v>
      </c>
      <c r="B2" s="55"/>
      <c r="C2" s="55"/>
      <c r="D2" s="55"/>
      <c r="E2" s="55"/>
      <c r="F2" s="56"/>
      <c r="G2" s="57" t="s">
        <v>1</v>
      </c>
      <c r="H2" s="57"/>
      <c r="I2" s="57"/>
      <c r="J2" s="57"/>
      <c r="K2" s="57"/>
      <c r="L2" s="58"/>
      <c r="M2" s="33" t="s">
        <v>2</v>
      </c>
    </row>
    <row r="3" spans="1:16" s="2" customFormat="1" ht="22.5" customHeight="1" x14ac:dyDescent="0.3">
      <c r="A3" s="14" t="s">
        <v>3</v>
      </c>
      <c r="B3" s="15" t="s">
        <v>4</v>
      </c>
      <c r="C3" s="15" t="s">
        <v>5</v>
      </c>
      <c r="D3" s="16" t="s">
        <v>6</v>
      </c>
      <c r="E3" s="17" t="s">
        <v>84</v>
      </c>
      <c r="F3" s="13" t="s">
        <v>8</v>
      </c>
      <c r="G3" s="18" t="s">
        <v>3</v>
      </c>
      <c r="H3" s="19" t="s">
        <v>4</v>
      </c>
      <c r="I3" s="19" t="s">
        <v>5</v>
      </c>
      <c r="J3" s="16" t="s">
        <v>6</v>
      </c>
      <c r="K3" s="17" t="s">
        <v>7</v>
      </c>
      <c r="L3" s="12" t="s">
        <v>8</v>
      </c>
      <c r="M3" s="34"/>
      <c r="N3"/>
      <c r="O3"/>
      <c r="P3"/>
    </row>
    <row r="4" spans="1:16" ht="22.5" customHeight="1" x14ac:dyDescent="0.3">
      <c r="A4" s="63" t="s">
        <v>9</v>
      </c>
      <c r="B4" s="64"/>
      <c r="C4" s="65"/>
      <c r="D4" s="7">
        <f>SUM(D5:D17)</f>
        <v>1399690000</v>
      </c>
      <c r="E4" s="7">
        <f>SUM(E5:E17)</f>
        <v>953487068</v>
      </c>
      <c r="F4" s="8">
        <f>SUM(F5:F17)</f>
        <v>-446202932</v>
      </c>
      <c r="G4" s="60" t="s">
        <v>9</v>
      </c>
      <c r="H4" s="61"/>
      <c r="I4" s="62"/>
      <c r="J4" s="10">
        <f>SUM(J5:J43)</f>
        <v>1399690000</v>
      </c>
      <c r="K4" s="10">
        <f>SUM(K5:K43)</f>
        <v>935050286</v>
      </c>
      <c r="L4" s="10">
        <f>SUM(L5:L43)</f>
        <v>464639714</v>
      </c>
      <c r="M4" s="11"/>
    </row>
    <row r="5" spans="1:16" ht="29.25" customHeight="1" x14ac:dyDescent="0.3">
      <c r="A5" s="59" t="s">
        <v>10</v>
      </c>
      <c r="B5" s="31" t="s">
        <v>10</v>
      </c>
      <c r="C5" s="28" t="s">
        <v>81</v>
      </c>
      <c r="D5" s="20">
        <v>1399680000</v>
      </c>
      <c r="E5" s="20">
        <v>953467200</v>
      </c>
      <c r="F5" s="21">
        <f>E5-D5</f>
        <v>-446212800</v>
      </c>
      <c r="G5" s="29" t="s">
        <v>80</v>
      </c>
      <c r="H5" s="31" t="s">
        <v>27</v>
      </c>
      <c r="I5" s="28" t="s">
        <v>28</v>
      </c>
      <c r="J5" s="20">
        <v>40560000</v>
      </c>
      <c r="K5" s="20">
        <v>42236380</v>
      </c>
      <c r="L5" s="20">
        <f>J5-K5</f>
        <v>-1676380</v>
      </c>
      <c r="M5" s="22"/>
    </row>
    <row r="6" spans="1:16" ht="29.25" customHeight="1" x14ac:dyDescent="0.3">
      <c r="A6" s="39"/>
      <c r="B6" s="35"/>
      <c r="C6" s="28" t="s">
        <v>11</v>
      </c>
      <c r="D6" s="20"/>
      <c r="E6" s="20"/>
      <c r="F6" s="21"/>
      <c r="G6" s="50"/>
      <c r="H6" s="35"/>
      <c r="I6" s="28" t="s">
        <v>29</v>
      </c>
      <c r="J6" s="20">
        <v>12900000</v>
      </c>
      <c r="K6" s="20">
        <v>5107751</v>
      </c>
      <c r="L6" s="20">
        <f t="shared" ref="L6:L43" si="0">J6-K6</f>
        <v>7792249</v>
      </c>
      <c r="M6" s="22"/>
    </row>
    <row r="7" spans="1:16" ht="29.25" customHeight="1" x14ac:dyDescent="0.3">
      <c r="A7" s="40"/>
      <c r="B7" s="36"/>
      <c r="C7" s="28" t="s">
        <v>12</v>
      </c>
      <c r="D7" s="20"/>
      <c r="E7" s="20"/>
      <c r="F7" s="21"/>
      <c r="G7" s="50"/>
      <c r="H7" s="35"/>
      <c r="I7" s="28" t="s">
        <v>30</v>
      </c>
      <c r="J7" s="20"/>
      <c r="K7" s="20"/>
      <c r="L7" s="20">
        <f t="shared" si="0"/>
        <v>0</v>
      </c>
      <c r="M7" s="22"/>
    </row>
    <row r="8" spans="1:16" ht="29.25" customHeight="1" x14ac:dyDescent="0.3">
      <c r="A8" s="5" t="s">
        <v>77</v>
      </c>
      <c r="B8" s="28" t="s">
        <v>77</v>
      </c>
      <c r="C8" s="28" t="s">
        <v>13</v>
      </c>
      <c r="D8" s="20">
        <v>0</v>
      </c>
      <c r="E8" s="20">
        <v>0</v>
      </c>
      <c r="F8" s="21">
        <v>0</v>
      </c>
      <c r="G8" s="50"/>
      <c r="H8" s="35"/>
      <c r="I8" s="28" t="s">
        <v>31</v>
      </c>
      <c r="J8" s="20">
        <v>4265520</v>
      </c>
      <c r="K8" s="20">
        <v>3545680</v>
      </c>
      <c r="L8" s="20">
        <f t="shared" si="0"/>
        <v>719840</v>
      </c>
      <c r="M8" s="22"/>
    </row>
    <row r="9" spans="1:16" ht="29.25" customHeight="1" x14ac:dyDescent="0.3">
      <c r="A9" s="38" t="s">
        <v>14</v>
      </c>
      <c r="B9" s="31" t="s">
        <v>14</v>
      </c>
      <c r="C9" s="28" t="s">
        <v>15</v>
      </c>
      <c r="D9" s="20">
        <v>0</v>
      </c>
      <c r="E9" s="20">
        <v>0</v>
      </c>
      <c r="F9" s="21">
        <v>0</v>
      </c>
      <c r="G9" s="50"/>
      <c r="H9" s="35"/>
      <c r="I9" s="28" t="s">
        <v>68</v>
      </c>
      <c r="J9" s="20">
        <v>6708000</v>
      </c>
      <c r="K9" s="20">
        <v>7017660</v>
      </c>
      <c r="L9" s="20">
        <f t="shared" si="0"/>
        <v>-309660</v>
      </c>
      <c r="M9" s="22"/>
    </row>
    <row r="10" spans="1:16" ht="29.25" customHeight="1" x14ac:dyDescent="0.3">
      <c r="A10" s="40"/>
      <c r="B10" s="36"/>
      <c r="C10" s="28" t="s">
        <v>16</v>
      </c>
      <c r="D10" s="20">
        <v>0</v>
      </c>
      <c r="E10" s="20"/>
      <c r="F10" s="21"/>
      <c r="G10" s="50"/>
      <c r="H10" s="36"/>
      <c r="I10" s="28" t="s">
        <v>72</v>
      </c>
      <c r="J10" s="20">
        <v>1800000</v>
      </c>
      <c r="K10" s="20"/>
      <c r="L10" s="20">
        <f t="shared" si="0"/>
        <v>1800000</v>
      </c>
      <c r="M10" s="22"/>
    </row>
    <row r="11" spans="1:16" ht="29.25" customHeight="1" x14ac:dyDescent="0.3">
      <c r="A11" s="38" t="s">
        <v>17</v>
      </c>
      <c r="B11" s="31" t="s">
        <v>17</v>
      </c>
      <c r="C11" s="28" t="s">
        <v>18</v>
      </c>
      <c r="D11" s="20">
        <v>0</v>
      </c>
      <c r="E11" s="20">
        <v>0</v>
      </c>
      <c r="F11" s="21">
        <v>0</v>
      </c>
      <c r="G11" s="50"/>
      <c r="H11" s="31" t="s">
        <v>32</v>
      </c>
      <c r="I11" s="28" t="s">
        <v>33</v>
      </c>
      <c r="J11" s="20"/>
      <c r="K11" s="20"/>
      <c r="L11" s="20">
        <f t="shared" si="0"/>
        <v>0</v>
      </c>
      <c r="M11" s="22"/>
    </row>
    <row r="12" spans="1:16" ht="29.25" customHeight="1" x14ac:dyDescent="0.3">
      <c r="A12" s="40"/>
      <c r="B12" s="36"/>
      <c r="C12" s="28" t="s">
        <v>19</v>
      </c>
      <c r="D12" s="20">
        <v>0</v>
      </c>
      <c r="E12" s="20">
        <v>0</v>
      </c>
      <c r="F12" s="21">
        <v>0</v>
      </c>
      <c r="G12" s="50"/>
      <c r="H12" s="35"/>
      <c r="I12" s="28" t="s">
        <v>34</v>
      </c>
      <c r="J12" s="20"/>
      <c r="K12" s="20"/>
      <c r="L12" s="20">
        <f t="shared" si="0"/>
        <v>0</v>
      </c>
      <c r="M12" s="22"/>
    </row>
    <row r="13" spans="1:16" ht="29.25" customHeight="1" x14ac:dyDescent="0.3">
      <c r="A13" s="38" t="s">
        <v>20</v>
      </c>
      <c r="B13" s="31" t="s">
        <v>20</v>
      </c>
      <c r="C13" s="28" t="s">
        <v>21</v>
      </c>
      <c r="D13" s="20"/>
      <c r="E13" s="20"/>
      <c r="F13" s="21">
        <f>D13-E13</f>
        <v>0</v>
      </c>
      <c r="G13" s="50"/>
      <c r="H13" s="36"/>
      <c r="I13" s="28" t="s">
        <v>35</v>
      </c>
      <c r="J13" s="20"/>
      <c r="K13" s="20"/>
      <c r="L13" s="20">
        <f t="shared" si="0"/>
        <v>0</v>
      </c>
      <c r="M13" s="22"/>
    </row>
    <row r="14" spans="1:16" ht="29.25" customHeight="1" x14ac:dyDescent="0.3">
      <c r="A14" s="40"/>
      <c r="B14" s="36"/>
      <c r="C14" s="28" t="s">
        <v>79</v>
      </c>
      <c r="D14" s="20">
        <v>0</v>
      </c>
      <c r="E14" s="20">
        <v>0</v>
      </c>
      <c r="F14" s="21">
        <v>0</v>
      </c>
      <c r="G14" s="50"/>
      <c r="H14" s="31" t="s">
        <v>36</v>
      </c>
      <c r="I14" s="28" t="s">
        <v>37</v>
      </c>
      <c r="J14" s="20">
        <v>4800000</v>
      </c>
      <c r="K14" s="20">
        <v>933200</v>
      </c>
      <c r="L14" s="20">
        <f t="shared" si="0"/>
        <v>3866800</v>
      </c>
      <c r="M14" s="22"/>
    </row>
    <row r="15" spans="1:16" ht="29.25" customHeight="1" x14ac:dyDescent="0.3">
      <c r="A15" s="38" t="s">
        <v>22</v>
      </c>
      <c r="B15" s="31" t="s">
        <v>22</v>
      </c>
      <c r="C15" s="28" t="s">
        <v>23</v>
      </c>
      <c r="D15" s="20"/>
      <c r="E15" s="20"/>
      <c r="F15" s="21"/>
      <c r="G15" s="50"/>
      <c r="H15" s="35"/>
      <c r="I15" s="28" t="s">
        <v>38</v>
      </c>
      <c r="J15" s="20">
        <v>4800000</v>
      </c>
      <c r="K15" s="20"/>
      <c r="L15" s="20">
        <f t="shared" si="0"/>
        <v>4800000</v>
      </c>
      <c r="M15" s="22"/>
    </row>
    <row r="16" spans="1:16" ht="29.25" customHeight="1" x14ac:dyDescent="0.3">
      <c r="A16" s="39"/>
      <c r="B16" s="35"/>
      <c r="C16" s="28" t="s">
        <v>24</v>
      </c>
      <c r="D16" s="20">
        <v>10000</v>
      </c>
      <c r="E16" s="20">
        <v>19868</v>
      </c>
      <c r="F16" s="21">
        <f>E16-D16</f>
        <v>9868</v>
      </c>
      <c r="G16" s="50"/>
      <c r="H16" s="35"/>
      <c r="I16" s="28" t="s">
        <v>39</v>
      </c>
      <c r="J16" s="20"/>
      <c r="K16" s="20"/>
      <c r="L16" s="20">
        <f t="shared" si="0"/>
        <v>0</v>
      </c>
      <c r="M16" s="22"/>
    </row>
    <row r="17" spans="1:13" ht="29.25" customHeight="1" x14ac:dyDescent="0.3">
      <c r="A17" s="40"/>
      <c r="B17" s="36"/>
      <c r="C17" s="28" t="s">
        <v>25</v>
      </c>
      <c r="D17" s="20"/>
      <c r="E17" s="20"/>
      <c r="F17" s="21"/>
      <c r="G17" s="50"/>
      <c r="H17" s="35"/>
      <c r="I17" s="28" t="s">
        <v>40</v>
      </c>
      <c r="J17" s="20"/>
      <c r="K17" s="20"/>
      <c r="L17" s="20">
        <f t="shared" si="0"/>
        <v>0</v>
      </c>
      <c r="M17" s="22"/>
    </row>
    <row r="18" spans="1:13" ht="32.25" customHeight="1" x14ac:dyDescent="0.3">
      <c r="A18" s="41"/>
      <c r="B18" s="42"/>
      <c r="C18" s="42"/>
      <c r="D18" s="42"/>
      <c r="E18" s="42"/>
      <c r="F18" s="43"/>
      <c r="G18" s="50"/>
      <c r="H18" s="35"/>
      <c r="I18" s="28" t="s">
        <v>41</v>
      </c>
      <c r="J18" s="20">
        <v>1000000</v>
      </c>
      <c r="K18" s="20"/>
      <c r="L18" s="20">
        <f t="shared" si="0"/>
        <v>1000000</v>
      </c>
      <c r="M18" s="22"/>
    </row>
    <row r="19" spans="1:13" ht="32.25" customHeight="1" x14ac:dyDescent="0.3">
      <c r="A19" s="44"/>
      <c r="B19" s="45"/>
      <c r="C19" s="45"/>
      <c r="D19" s="45"/>
      <c r="E19" s="45"/>
      <c r="F19" s="46"/>
      <c r="G19" s="50"/>
      <c r="H19" s="35"/>
      <c r="I19" s="28" t="s">
        <v>42</v>
      </c>
      <c r="J19" s="20"/>
      <c r="K19" s="20"/>
      <c r="L19" s="20">
        <f t="shared" si="0"/>
        <v>0</v>
      </c>
      <c r="M19" s="22"/>
    </row>
    <row r="20" spans="1:13" ht="32.25" customHeight="1" x14ac:dyDescent="0.3">
      <c r="A20" s="44"/>
      <c r="B20" s="45"/>
      <c r="C20" s="45"/>
      <c r="D20" s="45"/>
      <c r="E20" s="45"/>
      <c r="F20" s="46"/>
      <c r="G20" s="50"/>
      <c r="H20" s="35"/>
      <c r="I20" s="28" t="s">
        <v>43</v>
      </c>
      <c r="J20" s="20">
        <v>0</v>
      </c>
      <c r="K20" s="20"/>
      <c r="L20" s="20">
        <f t="shared" si="0"/>
        <v>0</v>
      </c>
      <c r="M20" s="22"/>
    </row>
    <row r="21" spans="1:13" ht="32.25" customHeight="1" x14ac:dyDescent="0.3">
      <c r="A21" s="44"/>
      <c r="B21" s="45"/>
      <c r="C21" s="45"/>
      <c r="D21" s="45"/>
      <c r="E21" s="45"/>
      <c r="F21" s="46"/>
      <c r="G21" s="37"/>
      <c r="H21" s="36"/>
      <c r="I21" s="28" t="s">
        <v>44</v>
      </c>
      <c r="J21" s="20">
        <v>10000000</v>
      </c>
      <c r="K21" s="20">
        <v>27687021</v>
      </c>
      <c r="L21" s="20">
        <f t="shared" si="0"/>
        <v>-17687021</v>
      </c>
      <c r="M21" s="22"/>
    </row>
    <row r="22" spans="1:13" ht="29.25" customHeight="1" x14ac:dyDescent="0.3">
      <c r="A22" s="44"/>
      <c r="B22" s="45"/>
      <c r="C22" s="45"/>
      <c r="D22" s="45"/>
      <c r="E22" s="45"/>
      <c r="F22" s="46"/>
      <c r="G22" s="29" t="s">
        <v>45</v>
      </c>
      <c r="H22" s="31" t="s">
        <v>46</v>
      </c>
      <c r="I22" s="28" t="s">
        <v>46</v>
      </c>
      <c r="J22" s="20">
        <v>7880000</v>
      </c>
      <c r="K22" s="20"/>
      <c r="L22" s="20">
        <f t="shared" si="0"/>
        <v>7880000</v>
      </c>
      <c r="M22" s="22"/>
    </row>
    <row r="23" spans="1:13" ht="29.25" customHeight="1" x14ac:dyDescent="0.3">
      <c r="A23" s="44"/>
      <c r="B23" s="45"/>
      <c r="C23" s="45"/>
      <c r="D23" s="45"/>
      <c r="E23" s="45"/>
      <c r="F23" s="46"/>
      <c r="G23" s="50"/>
      <c r="H23" s="35"/>
      <c r="I23" s="28" t="s">
        <v>47</v>
      </c>
      <c r="J23" s="20">
        <v>4000000</v>
      </c>
      <c r="K23" s="20"/>
      <c r="L23" s="20">
        <f t="shared" si="0"/>
        <v>4000000</v>
      </c>
      <c r="M23" s="22"/>
    </row>
    <row r="24" spans="1:13" ht="29.25" customHeight="1" x14ac:dyDescent="0.3">
      <c r="A24" s="44"/>
      <c r="B24" s="45"/>
      <c r="C24" s="45"/>
      <c r="D24" s="45"/>
      <c r="E24" s="45"/>
      <c r="F24" s="46"/>
      <c r="G24" s="37"/>
      <c r="H24" s="36"/>
      <c r="I24" s="28" t="s">
        <v>48</v>
      </c>
      <c r="J24" s="20">
        <v>1000000</v>
      </c>
      <c r="K24" s="20"/>
      <c r="L24" s="20">
        <f t="shared" si="0"/>
        <v>1000000</v>
      </c>
      <c r="M24" s="22"/>
    </row>
    <row r="25" spans="1:13" ht="29.25" customHeight="1" x14ac:dyDescent="0.3">
      <c r="A25" s="44"/>
      <c r="B25" s="45"/>
      <c r="C25" s="45"/>
      <c r="D25" s="45"/>
      <c r="E25" s="45"/>
      <c r="F25" s="46"/>
      <c r="G25" s="29" t="s">
        <v>49</v>
      </c>
      <c r="H25" s="31" t="s">
        <v>50</v>
      </c>
      <c r="I25" s="28" t="s">
        <v>51</v>
      </c>
      <c r="J25" s="20">
        <v>946349040</v>
      </c>
      <c r="K25" s="20">
        <v>676402120</v>
      </c>
      <c r="L25" s="20">
        <f t="shared" si="0"/>
        <v>269946920</v>
      </c>
      <c r="M25" s="22"/>
    </row>
    <row r="26" spans="1:13" ht="29.25" customHeight="1" x14ac:dyDescent="0.3">
      <c r="A26" s="44"/>
      <c r="B26" s="45"/>
      <c r="C26" s="45"/>
      <c r="D26" s="45"/>
      <c r="E26" s="45"/>
      <c r="F26" s="46"/>
      <c r="G26" s="50"/>
      <c r="H26" s="35"/>
      <c r="I26" s="28" t="s">
        <v>52</v>
      </c>
      <c r="J26" s="20">
        <v>7000000</v>
      </c>
      <c r="K26" s="20"/>
      <c r="L26" s="20">
        <f t="shared" si="0"/>
        <v>7000000</v>
      </c>
      <c r="M26" s="22"/>
    </row>
    <row r="27" spans="1:13" ht="29.25" customHeight="1" x14ac:dyDescent="0.3">
      <c r="A27" s="44"/>
      <c r="B27" s="45"/>
      <c r="C27" s="45"/>
      <c r="D27" s="45"/>
      <c r="E27" s="45"/>
      <c r="F27" s="46"/>
      <c r="G27" s="50"/>
      <c r="H27" s="35"/>
      <c r="I27" s="28" t="s">
        <v>53</v>
      </c>
      <c r="J27" s="20"/>
      <c r="K27" s="20"/>
      <c r="L27" s="20">
        <f t="shared" si="0"/>
        <v>0</v>
      </c>
      <c r="M27" s="22"/>
    </row>
    <row r="28" spans="1:13" ht="29.25" customHeight="1" x14ac:dyDescent="0.3">
      <c r="A28" s="44"/>
      <c r="B28" s="45"/>
      <c r="C28" s="45"/>
      <c r="D28" s="45"/>
      <c r="E28" s="45"/>
      <c r="F28" s="46"/>
      <c r="G28" s="50"/>
      <c r="H28" s="35"/>
      <c r="I28" s="28" t="s">
        <v>73</v>
      </c>
      <c r="J28" s="20">
        <v>90180000</v>
      </c>
      <c r="K28" s="20">
        <v>60263420</v>
      </c>
      <c r="L28" s="20">
        <f t="shared" si="0"/>
        <v>29916580</v>
      </c>
      <c r="M28" s="22"/>
    </row>
    <row r="29" spans="1:13" ht="29.25" customHeight="1" x14ac:dyDescent="0.3">
      <c r="A29" s="44"/>
      <c r="B29" s="45"/>
      <c r="C29" s="45"/>
      <c r="D29" s="45"/>
      <c r="E29" s="45"/>
      <c r="F29" s="46"/>
      <c r="G29" s="50"/>
      <c r="H29" s="35"/>
      <c r="I29" s="28" t="s">
        <v>74</v>
      </c>
      <c r="J29" s="20">
        <v>214429440</v>
      </c>
      <c r="K29" s="20">
        <v>105855110</v>
      </c>
      <c r="L29" s="20">
        <f t="shared" si="0"/>
        <v>108574330</v>
      </c>
      <c r="M29" s="22"/>
    </row>
    <row r="30" spans="1:13" ht="29.25" customHeight="1" x14ac:dyDescent="0.3">
      <c r="A30" s="44"/>
      <c r="B30" s="45"/>
      <c r="C30" s="45"/>
      <c r="D30" s="45"/>
      <c r="E30" s="45"/>
      <c r="F30" s="46"/>
      <c r="G30" s="50"/>
      <c r="H30" s="35"/>
      <c r="I30" s="28" t="s">
        <v>69</v>
      </c>
      <c r="J30" s="20">
        <v>3942500</v>
      </c>
      <c r="K30" s="20">
        <v>2000000</v>
      </c>
      <c r="L30" s="20">
        <f t="shared" si="0"/>
        <v>1942500</v>
      </c>
      <c r="M30" s="22"/>
    </row>
    <row r="31" spans="1:13" ht="29.25" customHeight="1" x14ac:dyDescent="0.3">
      <c r="A31" s="44"/>
      <c r="B31" s="45"/>
      <c r="C31" s="45"/>
      <c r="D31" s="45"/>
      <c r="E31" s="45"/>
      <c r="F31" s="46"/>
      <c r="G31" s="50"/>
      <c r="H31" s="35"/>
      <c r="I31" s="28" t="s">
        <v>54</v>
      </c>
      <c r="J31" s="20">
        <v>3280000</v>
      </c>
      <c r="K31" s="20"/>
      <c r="L31" s="20">
        <f t="shared" si="0"/>
        <v>3280000</v>
      </c>
      <c r="M31" s="22"/>
    </row>
    <row r="32" spans="1:13" ht="29.25" customHeight="1" x14ac:dyDescent="0.3">
      <c r="A32" s="44"/>
      <c r="B32" s="45"/>
      <c r="C32" s="45"/>
      <c r="D32" s="45"/>
      <c r="E32" s="45"/>
      <c r="F32" s="46"/>
      <c r="G32" s="50"/>
      <c r="H32" s="35"/>
      <c r="I32" s="28" t="s">
        <v>70</v>
      </c>
      <c r="J32" s="20">
        <v>1860000</v>
      </c>
      <c r="K32" s="20"/>
      <c r="L32" s="20">
        <f t="shared" si="0"/>
        <v>1860000</v>
      </c>
      <c r="M32" s="22"/>
    </row>
    <row r="33" spans="1:13" ht="29.25" customHeight="1" x14ac:dyDescent="0.3">
      <c r="A33" s="44"/>
      <c r="B33" s="45"/>
      <c r="C33" s="45"/>
      <c r="D33" s="45"/>
      <c r="E33" s="45"/>
      <c r="F33" s="46"/>
      <c r="G33" s="50"/>
      <c r="H33" s="35"/>
      <c r="I33" s="28" t="s">
        <v>71</v>
      </c>
      <c r="J33" s="20">
        <v>1220000</v>
      </c>
      <c r="K33" s="20"/>
      <c r="L33" s="20">
        <f t="shared" si="0"/>
        <v>1220000</v>
      </c>
      <c r="M33" s="22"/>
    </row>
    <row r="34" spans="1:13" ht="29.25" customHeight="1" x14ac:dyDescent="0.3">
      <c r="A34" s="44"/>
      <c r="B34" s="45"/>
      <c r="C34" s="45"/>
      <c r="D34" s="45"/>
      <c r="E34" s="45"/>
      <c r="F34" s="46"/>
      <c r="G34" s="50"/>
      <c r="H34" s="35"/>
      <c r="I34" s="28" t="s">
        <v>55</v>
      </c>
      <c r="J34" s="20">
        <v>3000000</v>
      </c>
      <c r="K34" s="20"/>
      <c r="L34" s="20">
        <f t="shared" si="0"/>
        <v>3000000</v>
      </c>
      <c r="M34" s="22"/>
    </row>
    <row r="35" spans="1:13" ht="29.25" customHeight="1" x14ac:dyDescent="0.3">
      <c r="A35" s="44"/>
      <c r="B35" s="45"/>
      <c r="C35" s="45"/>
      <c r="D35" s="45"/>
      <c r="E35" s="45"/>
      <c r="F35" s="46"/>
      <c r="G35" s="50"/>
      <c r="H35" s="35"/>
      <c r="I35" s="28" t="s">
        <v>17</v>
      </c>
      <c r="J35" s="20">
        <v>25000000</v>
      </c>
      <c r="K35" s="20">
        <v>4000000</v>
      </c>
      <c r="L35" s="20">
        <f t="shared" si="0"/>
        <v>21000000</v>
      </c>
      <c r="M35" s="22"/>
    </row>
    <row r="36" spans="1:13" ht="29.25" customHeight="1" x14ac:dyDescent="0.3">
      <c r="A36" s="44"/>
      <c r="B36" s="45"/>
      <c r="C36" s="45"/>
      <c r="D36" s="45"/>
      <c r="E36" s="45"/>
      <c r="F36" s="46"/>
      <c r="G36" s="37"/>
      <c r="H36" s="36"/>
      <c r="I36" s="28" t="s">
        <v>56</v>
      </c>
      <c r="J36" s="20"/>
      <c r="K36" s="20"/>
      <c r="L36" s="20">
        <f t="shared" si="0"/>
        <v>0</v>
      </c>
      <c r="M36" s="22"/>
    </row>
    <row r="37" spans="1:13" ht="29.25" customHeight="1" x14ac:dyDescent="0.3">
      <c r="A37" s="44"/>
      <c r="B37" s="45"/>
      <c r="C37" s="45"/>
      <c r="D37" s="45"/>
      <c r="E37" s="45"/>
      <c r="F37" s="46"/>
      <c r="G37" s="9" t="s">
        <v>76</v>
      </c>
      <c r="H37" s="28" t="s">
        <v>75</v>
      </c>
      <c r="I37" s="28" t="s">
        <v>57</v>
      </c>
      <c r="J37" s="20"/>
      <c r="K37" s="20"/>
      <c r="L37" s="20">
        <f t="shared" si="0"/>
        <v>0</v>
      </c>
      <c r="M37" s="22"/>
    </row>
    <row r="38" spans="1:13" ht="29.25" customHeight="1" x14ac:dyDescent="0.3">
      <c r="A38" s="44"/>
      <c r="B38" s="45"/>
      <c r="C38" s="45"/>
      <c r="D38" s="45"/>
      <c r="E38" s="45"/>
      <c r="F38" s="46"/>
      <c r="G38" s="29" t="s">
        <v>58</v>
      </c>
      <c r="H38" s="31" t="s">
        <v>59</v>
      </c>
      <c r="I38" s="28" t="s">
        <v>60</v>
      </c>
      <c r="J38" s="20"/>
      <c r="K38" s="20"/>
      <c r="L38" s="20">
        <f t="shared" si="0"/>
        <v>0</v>
      </c>
      <c r="M38" s="22"/>
    </row>
    <row r="39" spans="1:13" ht="29.25" customHeight="1" x14ac:dyDescent="0.3">
      <c r="A39" s="44"/>
      <c r="B39" s="45"/>
      <c r="C39" s="45"/>
      <c r="D39" s="45"/>
      <c r="E39" s="45"/>
      <c r="F39" s="46"/>
      <c r="G39" s="37"/>
      <c r="H39" s="36"/>
      <c r="I39" s="28" t="s">
        <v>61</v>
      </c>
      <c r="J39" s="20"/>
      <c r="K39" s="20"/>
      <c r="L39" s="20">
        <f t="shared" si="0"/>
        <v>0</v>
      </c>
      <c r="M39" s="22"/>
    </row>
    <row r="40" spans="1:13" ht="29.25" customHeight="1" x14ac:dyDescent="0.3">
      <c r="A40" s="44"/>
      <c r="B40" s="45"/>
      <c r="C40" s="45"/>
      <c r="D40" s="45"/>
      <c r="E40" s="45"/>
      <c r="F40" s="46"/>
      <c r="G40" s="29" t="s">
        <v>62</v>
      </c>
      <c r="H40" s="31" t="s">
        <v>62</v>
      </c>
      <c r="I40" s="28" t="s">
        <v>62</v>
      </c>
      <c r="J40" s="20">
        <v>500000</v>
      </c>
      <c r="K40" s="20">
        <v>1944</v>
      </c>
      <c r="L40" s="20">
        <f t="shared" si="0"/>
        <v>498056</v>
      </c>
      <c r="M40" s="22"/>
    </row>
    <row r="41" spans="1:13" ht="29.25" customHeight="1" x14ac:dyDescent="0.3">
      <c r="A41" s="44"/>
      <c r="B41" s="45"/>
      <c r="C41" s="45"/>
      <c r="D41" s="45"/>
      <c r="E41" s="45"/>
      <c r="F41" s="46"/>
      <c r="G41" s="37"/>
      <c r="H41" s="36"/>
      <c r="I41" s="28" t="s">
        <v>63</v>
      </c>
      <c r="J41" s="20">
        <v>1955880</v>
      </c>
      <c r="K41" s="20"/>
      <c r="L41" s="20">
        <f t="shared" si="0"/>
        <v>1955880</v>
      </c>
      <c r="M41" s="22"/>
    </row>
    <row r="42" spans="1:13" ht="29.25" customHeight="1" x14ac:dyDescent="0.3">
      <c r="A42" s="44"/>
      <c r="B42" s="45"/>
      <c r="C42" s="45"/>
      <c r="D42" s="45"/>
      <c r="E42" s="45"/>
      <c r="F42" s="46"/>
      <c r="G42" s="29" t="s">
        <v>64</v>
      </c>
      <c r="H42" s="31" t="s">
        <v>64</v>
      </c>
      <c r="I42" s="28" t="s">
        <v>65</v>
      </c>
      <c r="J42" s="20">
        <v>1155141</v>
      </c>
      <c r="K42" s="20"/>
      <c r="L42" s="20">
        <f t="shared" si="0"/>
        <v>1155141</v>
      </c>
      <c r="M42" s="22"/>
    </row>
    <row r="43" spans="1:13" ht="29.25" customHeight="1" thickBot="1" x14ac:dyDescent="0.35">
      <c r="A43" s="47"/>
      <c r="B43" s="48"/>
      <c r="C43" s="48"/>
      <c r="D43" s="48"/>
      <c r="E43" s="48"/>
      <c r="F43" s="49"/>
      <c r="G43" s="30"/>
      <c r="H43" s="32"/>
      <c r="I43" s="6" t="s">
        <v>66</v>
      </c>
      <c r="J43" s="23">
        <v>104479</v>
      </c>
      <c r="K43" s="23"/>
      <c r="L43" s="23">
        <f t="shared" si="0"/>
        <v>104479</v>
      </c>
      <c r="M43" s="24"/>
    </row>
    <row r="45" spans="1:13" x14ac:dyDescent="0.3">
      <c r="F45" s="4"/>
    </row>
    <row r="46" spans="1:13" x14ac:dyDescent="0.3">
      <c r="F46" s="4"/>
    </row>
  </sheetData>
  <mergeCells count="31">
    <mergeCell ref="A1:M1"/>
    <mergeCell ref="A2:F2"/>
    <mergeCell ref="G2:L2"/>
    <mergeCell ref="M2:M3"/>
    <mergeCell ref="A4:C4"/>
    <mergeCell ref="G4:I4"/>
    <mergeCell ref="A5:A7"/>
    <mergeCell ref="B5:B7"/>
    <mergeCell ref="G5:G21"/>
    <mergeCell ref="H5:H10"/>
    <mergeCell ref="A9:A10"/>
    <mergeCell ref="B9:B10"/>
    <mergeCell ref="A11:A12"/>
    <mergeCell ref="B11:B12"/>
    <mergeCell ref="H11:H13"/>
    <mergeCell ref="A13:A14"/>
    <mergeCell ref="B13:B14"/>
    <mergeCell ref="H14:H21"/>
    <mergeCell ref="A15:A17"/>
    <mergeCell ref="B15:B17"/>
    <mergeCell ref="A18:F43"/>
    <mergeCell ref="G22:G24"/>
    <mergeCell ref="G40:G41"/>
    <mergeCell ref="H40:H41"/>
    <mergeCell ref="G42:G43"/>
    <mergeCell ref="H42:H43"/>
    <mergeCell ref="H22:H24"/>
    <mergeCell ref="G25:G36"/>
    <mergeCell ref="H25:H36"/>
    <mergeCell ref="G38:G39"/>
    <mergeCell ref="H38:H39"/>
  </mergeCells>
  <phoneticPr fontId="2" type="noConversion"/>
  <pageMargins left="0.78740157480314965" right="0.19685039370078741" top="0.74803149606299213" bottom="0.74803149606299213" header="0.31496062992125984" footer="0.31496062992125984"/>
  <pageSetup paperSize="9" scale="75" orientation="landscape" r:id="rId1"/>
  <headerFooter>
    <oddFooter>&amp;L&amp;P&amp;R푸른양산장애인자립생활센터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복지부</vt:lpstr>
      <vt:lpstr>도추가</vt:lpstr>
      <vt:lpstr>시추가</vt:lpstr>
      <vt:lpstr>도추가!Print_Titles</vt:lpstr>
      <vt:lpstr>복지부!Print_Titles</vt:lpstr>
      <vt:lpstr>시추가!Print_Titles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2019-04-01T12:29:34Z</cp:lastPrinted>
  <dcterms:created xsi:type="dcterms:W3CDTF">2019-02-25T08:57:44Z</dcterms:created>
  <dcterms:modified xsi:type="dcterms:W3CDTF">2020-03-24T02:49:01Z</dcterms:modified>
</cp:coreProperties>
</file>